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40" activeTab="5"/>
  </bookViews>
  <sheets>
    <sheet name="Bỏ học" sheetId="1" r:id="rId1"/>
    <sheet name="Tổng hợp" sheetId="2" r:id="rId2"/>
    <sheet name="XL_PGD" sheetId="3" r:id="rId3"/>
    <sheet name="HSG" sheetId="11" r:id="rId4"/>
    <sheet name="KHKT" sheetId="9" r:id="rId5"/>
    <sheet name="HĐNLLL" sheetId="10" r:id="rId6"/>
  </sheets>
  <calcPr calcId="144525"/>
</workbook>
</file>

<file path=xl/calcChain.xml><?xml version="1.0" encoding="utf-8"?>
<calcChain xmlns="http://schemas.openxmlformats.org/spreadsheetml/2006/main">
  <c r="K22" i="9" l="1"/>
  <c r="J22" i="9"/>
  <c r="I22" i="9"/>
  <c r="H22" i="9"/>
  <c r="F22" i="9"/>
  <c r="D22" i="9"/>
  <c r="C22" i="9"/>
  <c r="W25" i="3"/>
  <c r="W24" i="3"/>
  <c r="W23" i="3"/>
  <c r="W22" i="3"/>
  <c r="W21" i="3"/>
  <c r="W13" i="3"/>
  <c r="W12" i="3"/>
  <c r="W11" i="3"/>
  <c r="W10" i="3"/>
  <c r="W9" i="3"/>
  <c r="V23" i="2"/>
  <c r="L22" i="9" l="1"/>
  <c r="E22" i="9"/>
  <c r="G22" i="9" s="1"/>
</calcChain>
</file>

<file path=xl/sharedStrings.xml><?xml version="1.0" encoding="utf-8"?>
<sst xmlns="http://schemas.openxmlformats.org/spreadsheetml/2006/main" count="332" uniqueCount="144">
  <si>
    <t>TỔNG HỢP HỌC SINH BỎ HỌC HỌC KỲ I NĂM HỌC 2020 - 2021 - CẤP THCS
ĐƠN VỊ: PHÒNG GIÁO DỤC - ĐÀO TẠO PHONG ĐIỀN</t>
  </si>
  <si>
    <t>(Theo số liệu báo cáo trên hệ thống Cổng thông tin giáo dục và đào tạo tỉnh qua địa chỉ: qlttgddt.thuathienhue.gov.vn)</t>
  </si>
  <si>
    <t>STT</t>
  </si>
  <si>
    <t>Trường</t>
  </si>
  <si>
    <t>ĐẦU NĂM</t>
  </si>
  <si>
    <t>GIỮA NĂM</t>
  </si>
  <si>
    <t>Giảm</t>
  </si>
  <si>
    <t>Chuyển
 đi</t>
  </si>
  <si>
    <t>Trong đó bỏ học</t>
  </si>
  <si>
    <t>TS HS
bỏ học</t>
  </si>
  <si>
    <t>Tỉ lệ
 %</t>
  </si>
  <si>
    <t>TS</t>
  </si>
  <si>
    <t>K6</t>
  </si>
  <si>
    <t>K7</t>
  </si>
  <si>
    <t>K8</t>
  </si>
  <si>
    <t>K9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</si>
  <si>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</si>
  <si>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</si>
  <si>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</si>
  <si>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</si>
  <si>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</si>
  <si>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</si>
  <si>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TH&amp;THCS Lê Văn Miến</t>
  </si>
  <si>
    <t>THCS Phong Hoà</t>
  </si>
  <si>
    <t>THCS Phong Bình</t>
  </si>
  <si>
    <t>THCS Nguyễn Tri Phương</t>
  </si>
  <si>
    <t>TH&amp;THCS Nguyễn Lộ Trạch</t>
  </si>
  <si>
    <t>THCS Điền Lộc</t>
  </si>
  <si>
    <t>TH&amp;THCS Điền Hoà</t>
  </si>
  <si>
    <t>THCS Điền Hải</t>
  </si>
  <si>
    <t>THCS Phong Hải</t>
  </si>
  <si>
    <t>Toàn cấp</t>
  </si>
  <si>
    <t>Phong Điền, ngày 15 tháng 01 năm 2021</t>
  </si>
  <si>
    <t>NGƯỜI LẬP BẢNG</t>
  </si>
  <si>
    <t>TRƯỞNG PHÒNG</t>
  </si>
  <si>
    <t>Nguyễn Quang Ánh</t>
  </si>
  <si>
    <t>Nguyễn Phi Hùng</t>
  </si>
  <si>
    <t>TỔNG HỢP CHẤT LƯỢNG HỌC SINH HỌC KỲ 1 NĂM HỌC 2020-2021 - CẤP THCS
ĐƠN VỊ: PHÒNG GIÁO DỤC - ĐÀO TẠO PHONG ĐIỀN</t>
  </si>
  <si>
    <t>TT</t>
  </si>
  <si>
    <t>Trường THCS</t>
  </si>
  <si>
    <t>Tổng 
số 
HS</t>
  </si>
  <si>
    <t>Hạnh kiểm</t>
  </si>
  <si>
    <t>Học lực</t>
  </si>
  <si>
    <t>Không
xếp 
loại</t>
  </si>
  <si>
    <t>Tốt</t>
  </si>
  <si>
    <t>Khá</t>
  </si>
  <si>
    <t>TB</t>
  </si>
  <si>
    <t>Yếu</t>
  </si>
  <si>
    <t>Giỏi</t>
  </si>
  <si>
    <t>Kém</t>
  </si>
  <si>
    <t>SL</t>
  </si>
  <si>
    <t>TL</t>
  </si>
  <si>
    <t>THCS Lê Văn Miến</t>
  </si>
  <si>
    <t>THCS N. Tri Phương</t>
  </si>
  <si>
    <t>THCS Phú Thạnh</t>
  </si>
  <si>
    <t>THCS Điền Hoà</t>
  </si>
  <si>
    <t xml:space="preserve">NGƯỜI LẬP </t>
  </si>
  <si>
    <t>Mẫu 1</t>
  </si>
  <si>
    <r>
      <rPr>
        <b/>
        <sz val="14"/>
        <rFont val="Times New Roman"/>
        <charset val="134"/>
      </rPr>
      <t xml:space="preserve">KẾT QUẢ XẾP LOẠI HỌC LỰC, HẠNH KIỂM HỌC KỲ I NĂM HỌC 2020 - 2021 CẤP THCS
ĐƠN VỊ: PHÒNG GIÁO DỤC - ĐÀO TẠO PHONG ĐIỀN
</t>
    </r>
    <r>
      <rPr>
        <i/>
        <sz val="14"/>
        <rFont val="Times New Roman"/>
        <charset val="134"/>
      </rPr>
      <t>(Theo số liệu báo cáo trên hệ thống Cổng thông tin giáo dục và đào tạo tỉnh qua địa chỉ: qlttgddt.thuathienhue.gov.vn)</t>
    </r>
  </si>
  <si>
    <t>LỚP</t>
  </si>
  <si>
    <t>Tổng số 
HS</t>
  </si>
  <si>
    <t>Không
xếp loại</t>
  </si>
  <si>
    <t>Mẫu 2</t>
  </si>
  <si>
    <t>KẾT QUẢ XẾP LOẠI HỌC LỰC, HẠNH KIỂM HS DÂN TỘC THIỂU SỐ HỌC KỲ I NĂM HỌC 2020 - 2021</t>
  </si>
  <si>
    <t>Tổng số 
HS DT</t>
  </si>
  <si>
    <r>
      <t xml:space="preserve">    </t>
    </r>
    <r>
      <rPr>
        <sz val="13"/>
        <rFont val="Times New Roman"/>
        <family val="1"/>
      </rPr>
      <t>UBND HUYỆN PHONG ĐIỀN</t>
    </r>
    <r>
      <rPr>
        <b/>
        <sz val="13"/>
        <rFont val="Times New Roman"/>
        <family val="1"/>
      </rPr>
      <t xml:space="preserve">                 CỘNG HÒA XÃ HỘI CHỦ NGHĨA VIỆT NAM</t>
    </r>
  </si>
  <si>
    <t>PHÒNG GIÁO DỤC VÀ ĐÀO TẠO                                Độc lập - Tự do- Hạnh phúc</t>
  </si>
  <si>
    <t>ĐƠN VỊ THCS</t>
  </si>
  <si>
    <t>CẤP HUYỆN</t>
  </si>
  <si>
    <t>CẤP TỈNH</t>
  </si>
  <si>
    <t>Ghi chú</t>
  </si>
  <si>
    <t>Nhất</t>
  </si>
  <si>
    <t>Nhì</t>
  </si>
  <si>
    <t>Ba</t>
  </si>
  <si>
    <t>K Khích</t>
  </si>
  <si>
    <t>Cộng</t>
  </si>
  <si>
    <t>1</t>
  </si>
  <si>
    <t>2</t>
  </si>
  <si>
    <t>3</t>
  </si>
  <si>
    <t>4</t>
  </si>
  <si>
    <t>5</t>
  </si>
  <si>
    <t>6</t>
  </si>
  <si>
    <t>7</t>
  </si>
  <si>
    <t>8</t>
  </si>
  <si>
    <t>THCS Phong Hòa</t>
  </si>
  <si>
    <t>9</t>
  </si>
  <si>
    <t>10</t>
  </si>
  <si>
    <t>11</t>
  </si>
  <si>
    <t>TH&amp;THCS Ng Lộ Trạch</t>
  </si>
  <si>
    <t>12</t>
  </si>
  <si>
    <t>13</t>
  </si>
  <si>
    <t>TH&amp;THCS Điền Hòa</t>
  </si>
  <si>
    <t>14</t>
  </si>
  <si>
    <t>15</t>
  </si>
  <si>
    <t>Người lập</t>
  </si>
  <si>
    <t>Phạm Bá Thành</t>
  </si>
  <si>
    <t>Phong Điền, ngày   tháng 2  năm 2021</t>
  </si>
  <si>
    <t>BẢN TỔNG HỢP KẾT QUẢ HỘI THI KHOA HỌC KĨ THUẬT
NĂM HỌC 2020 - 2021</t>
  </si>
  <si>
    <t xml:space="preserve">
PHÓ TRƯỞNG PHÒNG</t>
  </si>
  <si>
    <t>Lê Ngọc Khương</t>
  </si>
  <si>
    <t>UBND HUYỆN PHONG ĐIỀN</t>
  </si>
  <si>
    <t>PHÒNG GIÁO DỤC VÀ ĐÀO TẠO</t>
  </si>
  <si>
    <t>THEO DÕI CÁC HOẠT ĐỘNG NGOÀI GIỜ LÊN LỚP VÀ HOẠT ĐỘNG ĐỘI TNT HKI, NĂM HỌC 2020-2021</t>
  </si>
  <si>
    <t>Đơn vị</t>
  </si>
  <si>
    <t>THCS Ph Bình</t>
  </si>
  <si>
    <t>THCS N.T.Phg</t>
  </si>
  <si>
    <t>TH&amp;THCS Ng L Trạch</t>
  </si>
  <si>
    <r>
      <t>Ghi chú:</t>
    </r>
    <r>
      <rPr>
        <b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Thiếu kết quả Giải Việt Dã huyện; Ô trắng là các đơn vị có tham gia nhưng không đạt giải</t>
    </r>
  </si>
  <si>
    <t>x</t>
  </si>
  <si>
    <t>xx</t>
  </si>
  <si>
    <t>Giải Cờ vua</t>
  </si>
  <si>
    <t xml:space="preserve">Nhất nam 12-13t </t>
  </si>
  <si>
    <t>Nhất nam 14-15t</t>
  </si>
  <si>
    <t>Nhì nữ 12-13t, Ba nam , Ba nữ 14-15t</t>
  </si>
  <si>
    <t>Nhất nữ 14-15t</t>
  </si>
  <si>
    <t>Nhì nữ 14-15t, Ba nam 14-15t, Nhì nam 12-13t</t>
  </si>
  <si>
    <t>Nhất nữ 12-13t</t>
  </si>
  <si>
    <t>Ba nữ 12-13t</t>
  </si>
  <si>
    <t>Ba nữ 14-15t, Ba nữ 12-13</t>
  </si>
  <si>
    <t>Nhì Nam 14-15t</t>
  </si>
  <si>
    <t>Giải khán giả yêu thích nhất</t>
  </si>
  <si>
    <t>Tham gia Hội thi tiếng hát Chim sơn ca - Tỉnh Đoàn tổ chức</t>
  </si>
  <si>
    <t>Giải giọng ca triển vọng</t>
  </si>
  <si>
    <t xml:space="preserve">Nhất  Nhóm ca, Nhì đơn ca </t>
  </si>
  <si>
    <t>HKPĐ tỉnh TT Huế giai đoạn 1</t>
  </si>
  <si>
    <t>02 Huy chương vàng Teakwondo, 04 HCĐ các môn Cầu lông, Đá cầu</t>
  </si>
  <si>
    <t xml:space="preserve">01 HCB đá cầu </t>
  </si>
  <si>
    <t>Cấp huyện</t>
  </si>
  <si>
    <t>Cấp tỉnh</t>
  </si>
  <si>
    <t>Toán</t>
  </si>
  <si>
    <t>Vật lý</t>
  </si>
  <si>
    <t>Hóa học</t>
  </si>
  <si>
    <t>Sinh học</t>
  </si>
  <si>
    <t>Ngữ văn</t>
  </si>
  <si>
    <t>Lịch sử</t>
  </si>
  <si>
    <t>Địa lý</t>
  </si>
  <si>
    <t>Tiếng Anh</t>
  </si>
  <si>
    <t>Tiếng Pháp</t>
  </si>
  <si>
    <t>Tin học</t>
  </si>
  <si>
    <t>MTCT</t>
  </si>
  <si>
    <t>Tổng</t>
  </si>
  <si>
    <t>THỐNG KÊ KẾT QUẢ HỌC SINH GiỎI CẤP LỚP 9</t>
  </si>
  <si>
    <t xml:space="preserve"> NĂM HỌC 2020-2021</t>
  </si>
  <si>
    <t>TH&amp;THCS Ng. Lộ Trạch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</si>
</sst>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1">
    <font>
      <sz val="10"/>
      <name val="Arial"/>
      <charset val="134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3"/>
      <name val="Arial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i/>
      <sz val="13"/>
      <name val="Times New Roman"/>
      <family val="1"/>
    </font>
    <font>
      <sz val="12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i/>
      <sz val="12"/>
      <name val="Times New Roman"/>
      <charset val="134"/>
    </font>
    <font>
      <b/>
      <i/>
      <u/>
      <sz val="14"/>
      <name val="Times New Roman"/>
      <charset val="134"/>
    </font>
    <font>
      <i/>
      <sz val="14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1"/>
      <name val="Times New Roman"/>
      <charset val="134"/>
    </font>
    <font>
      <i/>
      <sz val="13"/>
      <name val="Times New Roman"/>
      <charset val="134"/>
    </font>
    <font>
      <b/>
      <sz val="13"/>
      <name val="Times New Roman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3"/>
      <color rgb="FFFF0000"/>
      <name val="Times New Roman"/>
      <family val="2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Arial"/>
      <family val="2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3" fillId="0" borderId="0" applyFont="0" applyFill="0" applyBorder="0" applyAlignment="0" applyProtection="0"/>
    <xf numFmtId="0" fontId="33" fillId="0" borderId="0"/>
    <xf numFmtId="0" fontId="31" fillId="0" borderId="0"/>
    <xf numFmtId="0" fontId="32" fillId="0" borderId="0"/>
    <xf numFmtId="0" fontId="30" fillId="0" borderId="0"/>
    <xf numFmtId="0" fontId="4" fillId="0" borderId="0"/>
  </cellStyleXfs>
  <cellXfs count="16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4" applyNumberFormat="1" applyFont="1" applyFill="1" applyBorder="1" applyAlignment="1"/>
    <xf numFmtId="0" fontId="12" fillId="0" borderId="0" xfId="4" applyFont="1" applyFill="1" applyBorder="1" applyAlignment="1"/>
    <xf numFmtId="0" fontId="13" fillId="0" borderId="0" xfId="4" applyFont="1" applyFill="1" applyBorder="1" applyAlignment="1"/>
    <xf numFmtId="0" fontId="12" fillId="0" borderId="0" xfId="4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3" fontId="18" fillId="2" borderId="2" xfId="0" applyNumberFormat="1" applyFont="1" applyFill="1" applyBorder="1" applyAlignment="1" applyProtection="1">
      <alignment vertical="center"/>
    </xf>
    <xf numFmtId="3" fontId="18" fillId="0" borderId="2" xfId="0" applyNumberFormat="1" applyFont="1" applyBorder="1" applyAlignment="1" applyProtection="1">
      <alignment vertical="center"/>
      <protection locked="0"/>
    </xf>
    <xf numFmtId="2" fontId="22" fillId="2" borderId="2" xfId="0" applyNumberFormat="1" applyFont="1" applyFill="1" applyBorder="1" applyAlignment="1" applyProtection="1">
      <alignment vertical="center"/>
    </xf>
    <xf numFmtId="0" fontId="18" fillId="2" borderId="2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3" fontId="18" fillId="0" borderId="0" xfId="0" applyNumberFormat="1" applyFont="1" applyAlignment="1" applyProtection="1">
      <alignment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vertical="center"/>
    </xf>
    <xf numFmtId="2" fontId="22" fillId="4" borderId="2" xfId="0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wrapText="1"/>
    </xf>
    <xf numFmtId="164" fontId="18" fillId="0" borderId="25" xfId="1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wrapText="1"/>
    </xf>
    <xf numFmtId="164" fontId="27" fillId="0" borderId="25" xfId="1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28" fillId="0" borderId="0" xfId="0" applyFont="1" applyFill="1" applyAlignment="1" applyProtection="1">
      <protection locked="0"/>
    </xf>
    <xf numFmtId="2" fontId="28" fillId="0" borderId="11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15" fillId="0" borderId="10" xfId="0" quotePrefix="1" applyFont="1" applyFill="1" applyBorder="1" applyAlignment="1">
      <alignment horizontal="center" vertical="center"/>
    </xf>
    <xf numFmtId="0" fontId="34" fillId="0" borderId="10" xfId="0" quotePrefix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7" fillId="0" borderId="0" xfId="0" applyFont="1" applyFill="1" applyBorder="1" applyAlignment="1"/>
    <xf numFmtId="0" fontId="15" fillId="5" borderId="10" xfId="0" quotePrefix="1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1" fillId="5" borderId="0" xfId="0" applyFont="1" applyFill="1" applyBorder="1" applyAlignment="1"/>
    <xf numFmtId="0" fontId="38" fillId="0" borderId="26" xfId="0" applyFont="1" applyBorder="1"/>
    <xf numFmtId="0" fontId="38" fillId="0" borderId="26" xfId="0" applyFont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Protection="1"/>
    <xf numFmtId="0" fontId="13" fillId="0" borderId="26" xfId="0" applyFont="1" applyFill="1" applyBorder="1" applyAlignment="1" applyProtection="1">
      <alignment vertical="center"/>
    </xf>
    <xf numFmtId="0" fontId="40" fillId="0" borderId="26" xfId="0" applyFont="1" applyBorder="1" applyAlignment="1">
      <alignment horizontal="center"/>
    </xf>
    <xf numFmtId="0" fontId="40" fillId="6" borderId="26" xfId="0" applyFont="1" applyFill="1" applyBorder="1" applyAlignment="1">
      <alignment horizontal="center"/>
    </xf>
    <xf numFmtId="0" fontId="13" fillId="0" borderId="26" xfId="0" applyFont="1" applyFill="1" applyBorder="1" applyAlignment="1" applyProtection="1">
      <alignment vertical="center" wrapText="1"/>
    </xf>
    <xf numFmtId="0" fontId="13" fillId="0" borderId="26" xfId="6" applyFont="1" applyFill="1" applyBorder="1" applyAlignment="1" applyProtection="1">
      <alignment vertical="center"/>
    </xf>
    <xf numFmtId="0" fontId="13" fillId="0" borderId="26" xfId="0" applyFont="1" applyFill="1" applyBorder="1" applyAlignment="1" applyProtection="1"/>
    <xf numFmtId="0" fontId="38" fillId="6" borderId="26" xfId="0" applyFont="1" applyFill="1" applyBorder="1"/>
    <xf numFmtId="0" fontId="38" fillId="6" borderId="26" xfId="0" applyFont="1" applyFill="1" applyBorder="1" applyAlignment="1">
      <alignment horizontal="center"/>
    </xf>
    <xf numFmtId="0" fontId="39" fillId="0" borderId="26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/>
    </xf>
    <xf numFmtId="0" fontId="38" fillId="0" borderId="26" xfId="0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24" xfId="0" applyFont="1" applyFill="1" applyBorder="1" applyAlignment="1" applyProtection="1">
      <alignment horizontal="center" vertical="center" wrapText="1"/>
      <protection locked="0"/>
    </xf>
    <xf numFmtId="0" fontId="21" fillId="4" borderId="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/>
    </xf>
    <xf numFmtId="0" fontId="38" fillId="0" borderId="2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4"/>
    <cellStyle name="Normal 3" xfId="5"/>
    <cellStyle name="Normal 4" xfId="3"/>
    <cellStyle name="Normal 5" xfId="2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332740</xdr:colOff>
      <xdr:row>2</xdr:row>
      <xdr:rowOff>9525</xdr:rowOff>
    </xdr:from>
    <xdr:to>
      <xdr:col>1</xdr:col>
      <xdr:colOff>1485265</xdr:colOff>
      <xdr:row>2</xdr:row>
      <xdr:rowOff>9525</xdr:rowOff>
    </xdr:to>
    <xdr:cxnSp macro="">
      <xdr:nvCxnSpPr>
        <xdr:cNvPr id="2" name="Straight Connector 3"/>
        <xdr:cNvCxnSpPr/>
      </xdr:nvCxnSpPr>
      <xdr:spPr>
        <a:xfrm>
          <a:off x="647065" y="428625"/>
          <a:ext cx="1152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</xdr:row>
      <xdr:rowOff>28575</xdr:rowOff>
    </xdr:from>
    <xdr:to>
      <xdr:col>8</xdr:col>
      <xdr:colOff>190500</xdr:colOff>
      <xdr:row>2</xdr:row>
      <xdr:rowOff>28575</xdr:rowOff>
    </xdr:to>
    <xdr:sp macro="" textlink="">
      <xdr:nvSpPr>
        <xdr:cNvPr id="3" name="Line 2"/>
        <xdr:cNvSpPr/>
      </xdr:nvSpPr>
      <xdr:spPr>
        <a:xfrm>
          <a:off x="4191000" y="447675"/>
          <a:ext cx="2085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29210</xdr:rowOff>
    </xdr:from>
    <xdr:to>
      <xdr:col>3</xdr:col>
      <xdr:colOff>67310</xdr:colOff>
      <xdr:row>2</xdr:row>
      <xdr:rowOff>29210</xdr:rowOff>
    </xdr:to>
    <xdr:sp macro="" textlink="">
      <xdr:nvSpPr>
        <xdr:cNvPr id="2" name="Line 1"/>
        <xdr:cNvSpPr/>
      </xdr:nvSpPr>
      <xdr:spPr>
        <a:xfrm>
          <a:off x="2503170" y="505460"/>
          <a:ext cx="101028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B10" sqref="B10"/>
    </sheetView>
  </sheetViews>
  <sheetFormatPr defaultColWidth="9.140625" defaultRowHeight="18.75"/>
  <cols>
    <col min="1" max="1" width="6.5703125" style="65" customWidth="1"/>
    <col min="2" max="2" width="27.42578125" style="65" customWidth="1"/>
    <col min="3" max="4" width="5.85546875" style="65" customWidth="1"/>
    <col min="5" max="5" width="7.42578125" style="65" customWidth="1"/>
    <col min="6" max="12" width="5.85546875" style="65" customWidth="1"/>
    <col min="13" max="13" width="6.7109375" style="65" customWidth="1"/>
    <col min="14" max="14" width="8.28515625" style="65" customWidth="1"/>
    <col min="15" max="15" width="3.85546875" style="65" customWidth="1"/>
    <col min="16" max="18" width="4" style="65" customWidth="1"/>
    <col min="19" max="19" width="7.7109375" style="65" customWidth="1"/>
    <col min="20" max="20" width="9.85546875" style="65" customWidth="1"/>
    <col min="21" max="16384" width="9.140625" style="65"/>
  </cols>
  <sheetData>
    <row r="1" spans="1:20" ht="43.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27.75" customHeight="1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8.75" customHeight="1">
      <c r="A3" s="110" t="s">
        <v>2</v>
      </c>
      <c r="B3" s="112" t="s">
        <v>3</v>
      </c>
      <c r="C3" s="107" t="s">
        <v>4</v>
      </c>
      <c r="D3" s="107"/>
      <c r="E3" s="107"/>
      <c r="F3" s="107"/>
      <c r="G3" s="107"/>
      <c r="H3" s="107" t="s">
        <v>5</v>
      </c>
      <c r="I3" s="107"/>
      <c r="J3" s="107"/>
      <c r="K3" s="107"/>
      <c r="L3" s="107"/>
      <c r="M3" s="114" t="s">
        <v>6</v>
      </c>
      <c r="N3" s="116" t="s">
        <v>7</v>
      </c>
      <c r="O3" s="107" t="s">
        <v>8</v>
      </c>
      <c r="P3" s="107"/>
      <c r="Q3" s="107"/>
      <c r="R3" s="107"/>
      <c r="S3" s="116" t="s">
        <v>9</v>
      </c>
      <c r="T3" s="118" t="s">
        <v>10</v>
      </c>
    </row>
    <row r="4" spans="1:20" ht="18.75" customHeight="1">
      <c r="A4" s="111"/>
      <c r="B4" s="113"/>
      <c r="C4" s="66" t="s">
        <v>11</v>
      </c>
      <c r="D4" s="66" t="s">
        <v>12</v>
      </c>
      <c r="E4" s="66" t="s">
        <v>13</v>
      </c>
      <c r="F4" s="66" t="s">
        <v>14</v>
      </c>
      <c r="G4" s="66" t="s">
        <v>15</v>
      </c>
      <c r="H4" s="66" t="s">
        <v>11</v>
      </c>
      <c r="I4" s="66" t="s">
        <v>12</v>
      </c>
      <c r="J4" s="66" t="s">
        <v>13</v>
      </c>
      <c r="K4" s="66" t="s">
        <v>14</v>
      </c>
      <c r="L4" s="66" t="s">
        <v>15</v>
      </c>
      <c r="M4" s="115"/>
      <c r="N4" s="115"/>
      <c r="O4" s="66" t="s">
        <v>12</v>
      </c>
      <c r="P4" s="66" t="s">
        <v>13</v>
      </c>
      <c r="Q4" s="66" t="s">
        <v>14</v>
      </c>
      <c r="R4" s="66" t="s">
        <v>15</v>
      </c>
      <c r="S4" s="117"/>
      <c r="T4" s="107"/>
    </row>
    <row r="5" spans="1:20" s="64" customFormat="1" ht="18.75" customHeight="1">
      <c r="A5" s="62">
        <v>1</v>
      </c>
      <c r="B5" s="63" t="s">
        <v>16</v>
      </c>
      <c r="C5" s="67">
        <v>414</v>
      </c>
      <c r="D5" s="68">
        <v>127</v>
      </c>
      <c r="E5" s="68">
        <v>109</v>
      </c>
      <c r="F5" s="68">
        <v>95</v>
      </c>
      <c r="G5" s="68">
        <v>83</v>
      </c>
      <c r="H5" s="67">
        <v>412</v>
      </c>
      <c r="I5" s="68">
        <v>127</v>
      </c>
      <c r="J5" s="68">
        <v>108</v>
      </c>
      <c r="K5" s="68">
        <v>94</v>
      </c>
      <c r="L5" s="68">
        <v>83</v>
      </c>
      <c r="M5" s="71">
        <v>2</v>
      </c>
      <c r="N5" s="71">
        <v>0</v>
      </c>
      <c r="O5" s="71">
        <v>0</v>
      </c>
      <c r="P5" s="71">
        <v>1</v>
      </c>
      <c r="Q5" s="71">
        <v>1</v>
      </c>
      <c r="R5" s="71">
        <v>0</v>
      </c>
      <c r="S5" s="71">
        <v>2</v>
      </c>
      <c r="T5" s="73">
        <v>0.48309178743961401</v>
      </c>
    </row>
    <row r="6" spans="1:20" s="64" customFormat="1" ht="18.75" customHeight="1">
      <c r="A6" s="62">
        <v>2</v>
      </c>
      <c r="B6" s="63" t="s">
        <v>17</v>
      </c>
      <c r="C6" s="67">
        <v>306</v>
      </c>
      <c r="D6" s="68">
        <v>80</v>
      </c>
      <c r="E6" s="68">
        <v>80</v>
      </c>
      <c r="F6" s="68">
        <v>77</v>
      </c>
      <c r="G6" s="68">
        <v>69</v>
      </c>
      <c r="H6" s="67">
        <v>303</v>
      </c>
      <c r="I6" s="68">
        <v>80</v>
      </c>
      <c r="J6" s="68">
        <v>79</v>
      </c>
      <c r="K6" s="68">
        <v>76</v>
      </c>
      <c r="L6" s="68">
        <v>68</v>
      </c>
      <c r="M6" s="71">
        <v>3</v>
      </c>
      <c r="N6" s="71">
        <v>2</v>
      </c>
      <c r="O6" s="71">
        <v>0</v>
      </c>
      <c r="P6" s="71">
        <v>0</v>
      </c>
      <c r="Q6" s="71">
        <v>1</v>
      </c>
      <c r="R6" s="71">
        <v>0</v>
      </c>
      <c r="S6" s="71">
        <v>1</v>
      </c>
      <c r="T6" s="73">
        <v>0.32679738562091498</v>
      </c>
    </row>
    <row r="7" spans="1:20" s="64" customFormat="1" ht="18.75" customHeight="1">
      <c r="A7" s="62">
        <v>3</v>
      </c>
      <c r="B7" s="63" t="s">
        <v>18</v>
      </c>
      <c r="C7" s="67">
        <v>408</v>
      </c>
      <c r="D7" s="68">
        <v>108</v>
      </c>
      <c r="E7" s="68">
        <v>101</v>
      </c>
      <c r="F7" s="68">
        <v>100</v>
      </c>
      <c r="G7" s="68">
        <v>99</v>
      </c>
      <c r="H7" s="67">
        <v>406</v>
      </c>
      <c r="I7" s="68">
        <v>107</v>
      </c>
      <c r="J7" s="68">
        <v>101</v>
      </c>
      <c r="K7" s="68">
        <v>99</v>
      </c>
      <c r="L7" s="68">
        <v>99</v>
      </c>
      <c r="M7" s="71">
        <v>2</v>
      </c>
      <c r="N7" s="71">
        <v>1</v>
      </c>
      <c r="O7" s="71">
        <v>1</v>
      </c>
      <c r="P7" s="71">
        <v>0</v>
      </c>
      <c r="Q7" s="71">
        <v>0</v>
      </c>
      <c r="R7" s="71">
        <v>0</v>
      </c>
      <c r="S7" s="71">
        <v>1</v>
      </c>
      <c r="T7" s="73">
        <v>0.24509803921568599</v>
      </c>
    </row>
    <row r="8" spans="1:20" s="64" customFormat="1" ht="18.75" customHeight="1">
      <c r="A8" s="62">
        <v>4</v>
      </c>
      <c r="B8" s="63" t="s">
        <v>19</v>
      </c>
      <c r="C8" s="67">
        <v>597</v>
      </c>
      <c r="D8" s="68">
        <v>155</v>
      </c>
      <c r="E8" s="68">
        <v>151</v>
      </c>
      <c r="F8" s="68">
        <v>164</v>
      </c>
      <c r="G8" s="68">
        <v>127</v>
      </c>
      <c r="H8" s="67">
        <v>592</v>
      </c>
      <c r="I8" s="68">
        <v>155</v>
      </c>
      <c r="J8" s="68">
        <v>151</v>
      </c>
      <c r="K8" s="68">
        <v>160</v>
      </c>
      <c r="L8" s="68">
        <v>126</v>
      </c>
      <c r="M8" s="71">
        <v>5</v>
      </c>
      <c r="N8" s="71">
        <v>0</v>
      </c>
      <c r="O8" s="71">
        <v>0</v>
      </c>
      <c r="P8" s="71">
        <v>0</v>
      </c>
      <c r="Q8" s="71">
        <v>4</v>
      </c>
      <c r="R8" s="71">
        <v>1</v>
      </c>
      <c r="S8" s="71">
        <v>5</v>
      </c>
      <c r="T8" s="73">
        <v>0.83752093802345096</v>
      </c>
    </row>
    <row r="9" spans="1:20" s="64" customFormat="1" ht="18.75" customHeight="1">
      <c r="A9" s="62">
        <v>5</v>
      </c>
      <c r="B9" s="63" t="s">
        <v>20</v>
      </c>
      <c r="C9" s="67">
        <v>575</v>
      </c>
      <c r="D9" s="68">
        <v>142</v>
      </c>
      <c r="E9" s="68">
        <v>135</v>
      </c>
      <c r="F9" s="68">
        <v>154</v>
      </c>
      <c r="G9" s="68">
        <v>144</v>
      </c>
      <c r="H9" s="67">
        <v>572</v>
      </c>
      <c r="I9" s="68">
        <v>143</v>
      </c>
      <c r="J9" s="68">
        <v>136</v>
      </c>
      <c r="K9" s="68">
        <v>152</v>
      </c>
      <c r="L9" s="68">
        <v>141</v>
      </c>
      <c r="M9" s="71">
        <v>3</v>
      </c>
      <c r="N9" s="71">
        <v>2</v>
      </c>
      <c r="O9" s="71">
        <v>0</v>
      </c>
      <c r="P9" s="71">
        <v>0</v>
      </c>
      <c r="Q9" s="71">
        <v>0</v>
      </c>
      <c r="R9" s="71">
        <v>1</v>
      </c>
      <c r="S9" s="71">
        <v>1</v>
      </c>
      <c r="T9" s="73">
        <v>0.173913043478261</v>
      </c>
    </row>
    <row r="10" spans="1:20" s="64" customFormat="1" ht="18.75" customHeight="1">
      <c r="A10" s="62">
        <v>6</v>
      </c>
      <c r="B10" s="63" t="s">
        <v>21</v>
      </c>
      <c r="C10" s="67">
        <v>775</v>
      </c>
      <c r="D10" s="69">
        <v>208</v>
      </c>
      <c r="E10" s="69">
        <v>189</v>
      </c>
      <c r="F10" s="69">
        <v>203</v>
      </c>
      <c r="G10" s="69">
        <v>175</v>
      </c>
      <c r="H10" s="67">
        <v>769</v>
      </c>
      <c r="I10" s="69">
        <v>207</v>
      </c>
      <c r="J10" s="69">
        <v>188</v>
      </c>
      <c r="K10" s="69">
        <v>201</v>
      </c>
      <c r="L10" s="69">
        <v>173</v>
      </c>
      <c r="M10" s="71">
        <v>6</v>
      </c>
      <c r="N10" s="71">
        <v>2</v>
      </c>
      <c r="O10" s="71">
        <v>0</v>
      </c>
      <c r="P10" s="71">
        <v>1</v>
      </c>
      <c r="Q10" s="71">
        <v>1</v>
      </c>
      <c r="R10" s="71">
        <v>2</v>
      </c>
      <c r="S10" s="71">
        <v>4</v>
      </c>
      <c r="T10" s="73">
        <v>0.51612903225806495</v>
      </c>
    </row>
    <row r="11" spans="1:20" s="64" customFormat="1" ht="18.75" customHeight="1">
      <c r="A11" s="62">
        <v>7</v>
      </c>
      <c r="B11" s="63" t="s">
        <v>22</v>
      </c>
      <c r="C11" s="67">
        <v>151</v>
      </c>
      <c r="D11" s="68">
        <v>51</v>
      </c>
      <c r="E11" s="68">
        <v>48</v>
      </c>
      <c r="F11" s="68">
        <v>30</v>
      </c>
      <c r="G11" s="68">
        <v>22</v>
      </c>
      <c r="H11" s="67">
        <v>150</v>
      </c>
      <c r="I11" s="68">
        <v>51</v>
      </c>
      <c r="J11" s="68">
        <v>47</v>
      </c>
      <c r="K11" s="68">
        <v>30</v>
      </c>
      <c r="L11" s="68">
        <v>22</v>
      </c>
      <c r="M11" s="71">
        <v>1</v>
      </c>
      <c r="N11" s="71">
        <v>1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3">
        <v>0</v>
      </c>
    </row>
    <row r="12" spans="1:20" s="64" customFormat="1" ht="18.75" customHeight="1">
      <c r="A12" s="62">
        <v>8</v>
      </c>
      <c r="B12" s="63" t="s">
        <v>23</v>
      </c>
      <c r="C12" s="67">
        <v>371</v>
      </c>
      <c r="D12" s="68">
        <v>83</v>
      </c>
      <c r="E12" s="68">
        <v>105</v>
      </c>
      <c r="F12" s="68">
        <v>99</v>
      </c>
      <c r="G12" s="68">
        <v>84</v>
      </c>
      <c r="H12" s="67">
        <v>367</v>
      </c>
      <c r="I12" s="68">
        <v>82</v>
      </c>
      <c r="J12" s="68">
        <v>104</v>
      </c>
      <c r="K12" s="68">
        <v>97</v>
      </c>
      <c r="L12" s="68">
        <v>84</v>
      </c>
      <c r="M12" s="71">
        <v>4</v>
      </c>
      <c r="N12" s="71">
        <v>0</v>
      </c>
      <c r="O12" s="71">
        <v>3</v>
      </c>
      <c r="P12" s="71">
        <v>0</v>
      </c>
      <c r="Q12" s="71">
        <v>1</v>
      </c>
      <c r="R12" s="71">
        <v>0</v>
      </c>
      <c r="S12" s="71">
        <v>4</v>
      </c>
      <c r="T12" s="73">
        <v>1.07816711590296</v>
      </c>
    </row>
    <row r="13" spans="1:20" s="64" customFormat="1" ht="18.75" customHeight="1">
      <c r="A13" s="62">
        <v>9</v>
      </c>
      <c r="B13" s="63" t="s">
        <v>24</v>
      </c>
      <c r="C13" s="67">
        <v>397</v>
      </c>
      <c r="D13" s="68">
        <v>107</v>
      </c>
      <c r="E13" s="68">
        <v>97</v>
      </c>
      <c r="F13" s="68">
        <v>99</v>
      </c>
      <c r="G13" s="68">
        <v>94</v>
      </c>
      <c r="H13" s="67">
        <v>395</v>
      </c>
      <c r="I13" s="68">
        <v>106</v>
      </c>
      <c r="J13" s="68">
        <v>96</v>
      </c>
      <c r="K13" s="68">
        <v>99</v>
      </c>
      <c r="L13" s="68">
        <v>94</v>
      </c>
      <c r="M13" s="71">
        <v>2</v>
      </c>
      <c r="N13" s="71">
        <v>0</v>
      </c>
      <c r="O13" s="71">
        <v>1</v>
      </c>
      <c r="P13" s="71">
        <v>1</v>
      </c>
      <c r="Q13" s="71">
        <v>0</v>
      </c>
      <c r="R13" s="71">
        <v>0</v>
      </c>
      <c r="S13" s="71">
        <v>2</v>
      </c>
      <c r="T13" s="73">
        <v>0.50377833753148604</v>
      </c>
    </row>
    <row r="14" spans="1:20" s="64" customFormat="1" ht="18.75" customHeight="1">
      <c r="A14" s="62">
        <v>10</v>
      </c>
      <c r="B14" s="63" t="s">
        <v>25</v>
      </c>
      <c r="C14" s="67">
        <v>369</v>
      </c>
      <c r="D14" s="68">
        <v>104</v>
      </c>
      <c r="E14" s="68">
        <v>87</v>
      </c>
      <c r="F14" s="68">
        <v>100</v>
      </c>
      <c r="G14" s="68">
        <v>78</v>
      </c>
      <c r="H14" s="67">
        <v>368</v>
      </c>
      <c r="I14" s="68">
        <v>104</v>
      </c>
      <c r="J14" s="68">
        <v>87</v>
      </c>
      <c r="K14" s="68">
        <v>100</v>
      </c>
      <c r="L14" s="68">
        <v>77</v>
      </c>
      <c r="M14" s="71">
        <v>1</v>
      </c>
      <c r="N14" s="71">
        <v>0</v>
      </c>
      <c r="O14" s="71">
        <v>0</v>
      </c>
      <c r="P14" s="71">
        <v>0</v>
      </c>
      <c r="Q14" s="71">
        <v>0</v>
      </c>
      <c r="R14" s="71">
        <v>1</v>
      </c>
      <c r="S14" s="71">
        <v>1</v>
      </c>
      <c r="T14" s="73">
        <v>0.27100271002710002</v>
      </c>
    </row>
    <row r="15" spans="1:20" s="64" customFormat="1" ht="18.75" customHeight="1">
      <c r="A15" s="62">
        <v>11</v>
      </c>
      <c r="B15" s="63" t="s">
        <v>26</v>
      </c>
      <c r="C15" s="67">
        <v>235</v>
      </c>
      <c r="D15" s="70">
        <v>65</v>
      </c>
      <c r="E15" s="70">
        <v>64</v>
      </c>
      <c r="F15" s="70">
        <v>60</v>
      </c>
      <c r="G15" s="70">
        <v>46</v>
      </c>
      <c r="H15" s="67">
        <v>229</v>
      </c>
      <c r="I15" s="70">
        <v>64</v>
      </c>
      <c r="J15" s="70">
        <v>61</v>
      </c>
      <c r="K15" s="70">
        <v>60</v>
      </c>
      <c r="L15" s="70">
        <v>44</v>
      </c>
      <c r="M15" s="71">
        <v>6</v>
      </c>
      <c r="N15" s="71">
        <v>6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3">
        <v>0</v>
      </c>
    </row>
    <row r="16" spans="1:20" s="64" customFormat="1" ht="18.75" customHeight="1">
      <c r="A16" s="62">
        <v>12</v>
      </c>
      <c r="B16" s="63" t="s">
        <v>27</v>
      </c>
      <c r="C16" s="67">
        <v>301</v>
      </c>
      <c r="D16" s="68">
        <v>69</v>
      </c>
      <c r="E16" s="68">
        <v>77</v>
      </c>
      <c r="F16" s="68">
        <v>83</v>
      </c>
      <c r="G16" s="68">
        <v>72</v>
      </c>
      <c r="H16" s="67">
        <v>301</v>
      </c>
      <c r="I16" s="68">
        <v>69</v>
      </c>
      <c r="J16" s="68">
        <v>78</v>
      </c>
      <c r="K16" s="68">
        <v>83</v>
      </c>
      <c r="L16" s="68">
        <v>71</v>
      </c>
      <c r="M16" s="71">
        <v>0</v>
      </c>
      <c r="N16" s="71">
        <v>-1</v>
      </c>
      <c r="O16" s="71">
        <v>0</v>
      </c>
      <c r="P16" s="71">
        <v>0</v>
      </c>
      <c r="Q16" s="71">
        <v>0</v>
      </c>
      <c r="R16" s="71">
        <v>1</v>
      </c>
      <c r="S16" s="71">
        <v>1</v>
      </c>
      <c r="T16" s="73">
        <v>0.33222591362126203</v>
      </c>
    </row>
    <row r="17" spans="1:20" s="64" customFormat="1" ht="18.75" customHeight="1">
      <c r="A17" s="62">
        <v>13</v>
      </c>
      <c r="B17" s="63" t="s">
        <v>28</v>
      </c>
      <c r="C17" s="67">
        <v>206</v>
      </c>
      <c r="D17" s="68">
        <v>44</v>
      </c>
      <c r="E17" s="68">
        <v>59</v>
      </c>
      <c r="F17" s="68">
        <v>55</v>
      </c>
      <c r="G17" s="68">
        <v>48</v>
      </c>
      <c r="H17" s="67">
        <v>206</v>
      </c>
      <c r="I17" s="68">
        <v>44</v>
      </c>
      <c r="J17" s="68">
        <v>59</v>
      </c>
      <c r="K17" s="68">
        <v>55</v>
      </c>
      <c r="L17" s="68">
        <v>48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3">
        <v>0</v>
      </c>
    </row>
    <row r="18" spans="1:20" s="64" customFormat="1" ht="18.75" customHeight="1">
      <c r="A18" s="62">
        <v>14</v>
      </c>
      <c r="B18" s="63" t="s">
        <v>29</v>
      </c>
      <c r="C18" s="67">
        <v>278</v>
      </c>
      <c r="D18" s="68">
        <v>69</v>
      </c>
      <c r="E18" s="68">
        <v>74</v>
      </c>
      <c r="F18" s="68">
        <v>67</v>
      </c>
      <c r="G18" s="68">
        <v>68</v>
      </c>
      <c r="H18" s="67">
        <v>278</v>
      </c>
      <c r="I18" s="68">
        <v>69</v>
      </c>
      <c r="J18" s="68">
        <v>74</v>
      </c>
      <c r="K18" s="68">
        <v>67</v>
      </c>
      <c r="L18" s="68">
        <v>68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3">
        <v>0</v>
      </c>
    </row>
    <row r="19" spans="1:20" s="64" customFormat="1" ht="18.75" customHeight="1">
      <c r="A19" s="62">
        <v>15</v>
      </c>
      <c r="B19" s="63" t="s">
        <v>30</v>
      </c>
      <c r="C19" s="67">
        <v>219</v>
      </c>
      <c r="D19" s="68">
        <v>53</v>
      </c>
      <c r="E19" s="68">
        <v>67</v>
      </c>
      <c r="F19" s="68">
        <v>47</v>
      </c>
      <c r="G19" s="68">
        <v>52</v>
      </c>
      <c r="H19" s="67">
        <v>217</v>
      </c>
      <c r="I19" s="68">
        <v>53</v>
      </c>
      <c r="J19" s="68">
        <v>66</v>
      </c>
      <c r="K19" s="68">
        <v>47</v>
      </c>
      <c r="L19" s="68">
        <v>51</v>
      </c>
      <c r="M19" s="71">
        <v>2</v>
      </c>
      <c r="N19" s="71">
        <v>0</v>
      </c>
      <c r="O19" s="71">
        <v>0</v>
      </c>
      <c r="P19" s="71">
        <v>1</v>
      </c>
      <c r="Q19" s="71">
        <v>0</v>
      </c>
      <c r="R19" s="71">
        <v>1</v>
      </c>
      <c r="S19" s="71">
        <v>2</v>
      </c>
      <c r="T19" s="73">
        <v>0.91324200913242004</v>
      </c>
    </row>
    <row r="20" spans="1:20" s="64" customFormat="1" ht="18.75" customHeight="1">
      <c r="A20" s="119" t="s">
        <v>31</v>
      </c>
      <c r="B20" s="120"/>
      <c r="C20" s="66">
        <v>5602</v>
      </c>
      <c r="D20" s="66">
        <v>1465</v>
      </c>
      <c r="E20" s="66">
        <v>1443</v>
      </c>
      <c r="F20" s="66">
        <v>1433</v>
      </c>
      <c r="G20" s="66">
        <v>1261</v>
      </c>
      <c r="H20" s="66">
        <v>5565</v>
      </c>
      <c r="I20" s="66">
        <v>1461</v>
      </c>
      <c r="J20" s="66">
        <v>1435</v>
      </c>
      <c r="K20" s="66">
        <v>1420</v>
      </c>
      <c r="L20" s="66">
        <v>1249</v>
      </c>
      <c r="M20" s="66">
        <v>37</v>
      </c>
      <c r="N20" s="66">
        <v>13</v>
      </c>
      <c r="O20" s="66">
        <v>5</v>
      </c>
      <c r="P20" s="66">
        <v>3</v>
      </c>
      <c r="Q20" s="66">
        <v>8</v>
      </c>
      <c r="R20" s="66">
        <v>7</v>
      </c>
      <c r="S20" s="66">
        <v>24</v>
      </c>
      <c r="T20" s="74">
        <v>0.42841842199214603</v>
      </c>
    </row>
    <row r="21" spans="1:20">
      <c r="L21" s="121" t="s">
        <v>32</v>
      </c>
      <c r="M21" s="121"/>
      <c r="N21" s="121"/>
      <c r="O21" s="121"/>
      <c r="P21" s="121"/>
      <c r="Q21" s="121"/>
      <c r="R21" s="121"/>
      <c r="S21" s="121"/>
      <c r="T21" s="121"/>
    </row>
    <row r="22" spans="1:20">
      <c r="A22" s="108" t="s">
        <v>33</v>
      </c>
      <c r="B22" s="108"/>
      <c r="L22" s="109" t="s">
        <v>34</v>
      </c>
      <c r="M22" s="109"/>
      <c r="N22" s="109"/>
      <c r="O22" s="109"/>
      <c r="P22" s="109"/>
      <c r="Q22" s="109"/>
      <c r="R22" s="109"/>
      <c r="S22" s="109"/>
      <c r="T22" s="109"/>
    </row>
    <row r="23" spans="1:20">
      <c r="L23" s="109"/>
      <c r="M23" s="109"/>
      <c r="N23" s="109"/>
      <c r="O23" s="109"/>
      <c r="P23" s="109"/>
      <c r="Q23" s="109"/>
      <c r="R23" s="109"/>
      <c r="S23" s="109"/>
      <c r="T23" s="109"/>
    </row>
    <row r="24" spans="1:20">
      <c r="L24" s="72"/>
      <c r="P24" s="72"/>
      <c r="Q24" s="72"/>
    </row>
    <row r="25" spans="1:20">
      <c r="L25" s="72"/>
      <c r="P25" s="72"/>
      <c r="Q25" s="72"/>
    </row>
    <row r="26" spans="1:20">
      <c r="L26" s="72"/>
      <c r="P26" s="72"/>
      <c r="Q26" s="72"/>
    </row>
    <row r="27" spans="1:20">
      <c r="A27" s="108"/>
      <c r="B27" s="108"/>
      <c r="L27" s="72"/>
      <c r="P27" s="72"/>
      <c r="Q27" s="72"/>
    </row>
    <row r="28" spans="1:20">
      <c r="A28" s="108" t="s">
        <v>35</v>
      </c>
      <c r="B28" s="108"/>
      <c r="L28" s="109" t="s">
        <v>36</v>
      </c>
      <c r="M28" s="109"/>
      <c r="N28" s="109"/>
      <c r="O28" s="109"/>
      <c r="P28" s="109"/>
      <c r="Q28" s="109"/>
      <c r="R28" s="109"/>
      <c r="S28" s="109"/>
      <c r="T28" s="109"/>
    </row>
  </sheetData>
  <mergeCells count="19">
    <mergeCell ref="A27:B27"/>
    <mergeCell ref="A28:B28"/>
    <mergeCell ref="L28:T28"/>
    <mergeCell ref="A3:A4"/>
    <mergeCell ref="B3:B4"/>
    <mergeCell ref="M3:M4"/>
    <mergeCell ref="N3:N4"/>
    <mergeCell ref="S3:S4"/>
    <mergeCell ref="T3:T4"/>
    <mergeCell ref="A20:B20"/>
    <mergeCell ref="L21:T21"/>
    <mergeCell ref="A22:B22"/>
    <mergeCell ref="L22:T22"/>
    <mergeCell ref="L23:T23"/>
    <mergeCell ref="A1:T1"/>
    <mergeCell ref="A2:T2"/>
    <mergeCell ref="C3:G3"/>
    <mergeCell ref="H3:L3"/>
    <mergeCell ref="O3:R3"/>
  </mergeCells>
  <printOptions horizontalCentered="1"/>
  <pageMargins left="0.2" right="0.2" top="0.42" bottom="0.28000000000000003" header="0.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0"/>
  <sheetViews>
    <sheetView zoomScale="85" zoomScaleNormal="85" workbookViewId="0">
      <selection activeCell="C8" sqref="C8:U23"/>
    </sheetView>
  </sheetViews>
  <sheetFormatPr defaultColWidth="9.140625" defaultRowHeight="18.75"/>
  <cols>
    <col min="1" max="1" width="5" style="43" customWidth="1"/>
    <col min="2" max="2" width="22.140625" style="43" customWidth="1"/>
    <col min="3" max="3" width="6.5703125" style="43" customWidth="1"/>
    <col min="4" max="4" width="5.85546875" style="43" customWidth="1"/>
    <col min="5" max="5" width="7.140625" style="43" customWidth="1"/>
    <col min="6" max="6" width="4.7109375" style="43" customWidth="1"/>
    <col min="7" max="7" width="7.140625" style="43" customWidth="1"/>
    <col min="8" max="8" width="4" style="43" customWidth="1"/>
    <col min="9" max="9" width="6" style="43" customWidth="1"/>
    <col min="10" max="10" width="4" style="43" customWidth="1"/>
    <col min="11" max="11" width="6" style="43" customWidth="1"/>
    <col min="12" max="12" width="5.85546875" style="43" customWidth="1"/>
    <col min="13" max="13" width="7.140625" style="43" customWidth="1"/>
    <col min="14" max="14" width="5.85546875" style="43" customWidth="1"/>
    <col min="15" max="15" width="7.140625" style="43" customWidth="1"/>
    <col min="16" max="16" width="5.85546875" style="43" customWidth="1"/>
    <col min="17" max="17" width="7.140625" style="43" customWidth="1"/>
    <col min="18" max="18" width="4.7109375" style="43" customWidth="1"/>
    <col min="19" max="19" width="6" style="43" customWidth="1"/>
    <col min="20" max="20" width="4" style="43" customWidth="1"/>
    <col min="21" max="21" width="6" style="43" customWidth="1"/>
    <col min="22" max="22" width="7.85546875" style="43" customWidth="1"/>
    <col min="23" max="16384" width="9.140625" style="43"/>
  </cols>
  <sheetData>
    <row r="1" spans="1:22" ht="18.75" customHeight="1">
      <c r="A1" s="105" t="s">
        <v>37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9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5.6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ht="18.75" customHeight="1">
      <c r="A5" s="127" t="s">
        <v>38</v>
      </c>
      <c r="B5" s="128" t="s">
        <v>39</v>
      </c>
      <c r="C5" s="128" t="s">
        <v>40</v>
      </c>
      <c r="D5" s="122" t="s">
        <v>41</v>
      </c>
      <c r="E5" s="122"/>
      <c r="F5" s="122"/>
      <c r="G5" s="122"/>
      <c r="H5" s="122"/>
      <c r="I5" s="122"/>
      <c r="J5" s="122"/>
      <c r="K5" s="122"/>
      <c r="L5" s="122" t="s">
        <v>42</v>
      </c>
      <c r="M5" s="122"/>
      <c r="N5" s="122"/>
      <c r="O5" s="122"/>
      <c r="P5" s="122"/>
      <c r="Q5" s="122"/>
      <c r="R5" s="122"/>
      <c r="S5" s="122"/>
      <c r="T5" s="122"/>
      <c r="U5" s="122"/>
      <c r="V5" s="123" t="s">
        <v>43</v>
      </c>
    </row>
    <row r="6" spans="1:22" ht="17.25" customHeight="1">
      <c r="A6" s="127"/>
      <c r="B6" s="128"/>
      <c r="C6" s="128"/>
      <c r="D6" s="122" t="s">
        <v>44</v>
      </c>
      <c r="E6" s="122"/>
      <c r="F6" s="122" t="s">
        <v>45</v>
      </c>
      <c r="G6" s="122"/>
      <c r="H6" s="122" t="s">
        <v>46</v>
      </c>
      <c r="I6" s="122"/>
      <c r="J6" s="122" t="s">
        <v>47</v>
      </c>
      <c r="K6" s="122"/>
      <c r="L6" s="122" t="s">
        <v>48</v>
      </c>
      <c r="M6" s="122"/>
      <c r="N6" s="122" t="s">
        <v>45</v>
      </c>
      <c r="O6" s="122"/>
      <c r="P6" s="122" t="s">
        <v>46</v>
      </c>
      <c r="Q6" s="122"/>
      <c r="R6" s="122" t="s">
        <v>47</v>
      </c>
      <c r="S6" s="122"/>
      <c r="T6" s="122" t="s">
        <v>49</v>
      </c>
      <c r="U6" s="122"/>
      <c r="V6" s="124"/>
    </row>
    <row r="7" spans="1:22">
      <c r="A7" s="127"/>
      <c r="B7" s="128"/>
      <c r="C7" s="128"/>
      <c r="D7" s="58" t="s">
        <v>50</v>
      </c>
      <c r="E7" s="58" t="s">
        <v>51</v>
      </c>
      <c r="F7" s="58" t="s">
        <v>50</v>
      </c>
      <c r="G7" s="58" t="s">
        <v>51</v>
      </c>
      <c r="H7" s="58" t="s">
        <v>50</v>
      </c>
      <c r="I7" s="58" t="s">
        <v>51</v>
      </c>
      <c r="J7" s="58" t="s">
        <v>50</v>
      </c>
      <c r="K7" s="58" t="s">
        <v>51</v>
      </c>
      <c r="L7" s="58" t="s">
        <v>50</v>
      </c>
      <c r="M7" s="58" t="s">
        <v>51</v>
      </c>
      <c r="N7" s="58" t="s">
        <v>50</v>
      </c>
      <c r="O7" s="58" t="s">
        <v>51</v>
      </c>
      <c r="P7" s="58" t="s">
        <v>50</v>
      </c>
      <c r="Q7" s="58" t="s">
        <v>51</v>
      </c>
      <c r="R7" s="58" t="s">
        <v>50</v>
      </c>
      <c r="S7" s="58" t="s">
        <v>51</v>
      </c>
      <c r="T7" s="58" t="s">
        <v>50</v>
      </c>
      <c r="U7" s="58" t="s">
        <v>51</v>
      </c>
      <c r="V7" s="125"/>
    </row>
    <row r="8" spans="1:22" s="42" customFormat="1" ht="18.75" customHeight="1">
      <c r="A8" s="59">
        <v>1</v>
      </c>
      <c r="B8" s="47" t="s">
        <v>16</v>
      </c>
      <c r="C8" s="60">
        <v>412</v>
      </c>
      <c r="D8" s="47">
        <v>347</v>
      </c>
      <c r="E8" s="61">
        <v>84.223300970873794</v>
      </c>
      <c r="F8" s="47">
        <v>65</v>
      </c>
      <c r="G8" s="61">
        <v>15.776699029126201</v>
      </c>
      <c r="H8" s="47">
        <v>0</v>
      </c>
      <c r="I8" s="61">
        <v>0</v>
      </c>
      <c r="J8" s="47">
        <v>0</v>
      </c>
      <c r="K8" s="61">
        <v>0</v>
      </c>
      <c r="L8" s="47">
        <v>44</v>
      </c>
      <c r="M8" s="61">
        <v>10.6796116504854</v>
      </c>
      <c r="N8" s="47">
        <v>179</v>
      </c>
      <c r="O8" s="61">
        <v>43.446601941747602</v>
      </c>
      <c r="P8" s="47">
        <v>175</v>
      </c>
      <c r="Q8" s="61">
        <v>42.475728155339802</v>
      </c>
      <c r="R8" s="47">
        <v>14</v>
      </c>
      <c r="S8" s="61">
        <v>3.3980582524271798</v>
      </c>
      <c r="T8" s="47">
        <v>0</v>
      </c>
      <c r="U8" s="61">
        <v>0</v>
      </c>
      <c r="V8" s="60"/>
    </row>
    <row r="9" spans="1:22" s="42" customFormat="1" ht="18.75" customHeight="1">
      <c r="A9" s="59">
        <v>2</v>
      </c>
      <c r="B9" s="47" t="s">
        <v>17</v>
      </c>
      <c r="C9" s="60">
        <v>303</v>
      </c>
      <c r="D9" s="47">
        <v>268</v>
      </c>
      <c r="E9" s="61">
        <v>88.448844884488494</v>
      </c>
      <c r="F9" s="47">
        <v>35</v>
      </c>
      <c r="G9" s="61">
        <v>11.5511551155116</v>
      </c>
      <c r="H9" s="47">
        <v>0</v>
      </c>
      <c r="I9" s="61">
        <v>0</v>
      </c>
      <c r="J9" s="47">
        <v>0</v>
      </c>
      <c r="K9" s="61">
        <v>0</v>
      </c>
      <c r="L9" s="47">
        <v>54</v>
      </c>
      <c r="M9" s="61">
        <v>17.821782178217799</v>
      </c>
      <c r="N9" s="47">
        <v>152</v>
      </c>
      <c r="O9" s="61">
        <v>50.1650165016502</v>
      </c>
      <c r="P9" s="47">
        <v>86</v>
      </c>
      <c r="Q9" s="61">
        <v>28.382838283828399</v>
      </c>
      <c r="R9" s="47">
        <v>11</v>
      </c>
      <c r="S9" s="61">
        <v>3.6303630363036299</v>
      </c>
      <c r="T9" s="47">
        <v>0</v>
      </c>
      <c r="U9" s="61">
        <v>0</v>
      </c>
      <c r="V9" s="60"/>
    </row>
    <row r="10" spans="1:22" s="42" customFormat="1" ht="18.75" customHeight="1">
      <c r="A10" s="59">
        <v>3</v>
      </c>
      <c r="B10" s="47" t="s">
        <v>18</v>
      </c>
      <c r="C10" s="60">
        <v>406</v>
      </c>
      <c r="D10" s="47">
        <v>324</v>
      </c>
      <c r="E10" s="61">
        <v>79.802955665024598</v>
      </c>
      <c r="F10" s="47">
        <v>82</v>
      </c>
      <c r="G10" s="61">
        <v>20.197044334975399</v>
      </c>
      <c r="H10" s="47">
        <v>0</v>
      </c>
      <c r="I10" s="61">
        <v>0</v>
      </c>
      <c r="J10" s="47">
        <v>0</v>
      </c>
      <c r="K10" s="61">
        <v>0</v>
      </c>
      <c r="L10" s="47">
        <v>50</v>
      </c>
      <c r="M10" s="61">
        <v>12.3152709359606</v>
      </c>
      <c r="N10" s="47">
        <v>171</v>
      </c>
      <c r="O10" s="61">
        <v>42.118226600985203</v>
      </c>
      <c r="P10" s="47">
        <v>170</v>
      </c>
      <c r="Q10" s="61">
        <v>41.871921182266</v>
      </c>
      <c r="R10" s="47">
        <v>15</v>
      </c>
      <c r="S10" s="61">
        <v>3.6945812807881802</v>
      </c>
      <c r="T10" s="47">
        <v>0</v>
      </c>
      <c r="U10" s="61">
        <v>0</v>
      </c>
      <c r="V10" s="60"/>
    </row>
    <row r="11" spans="1:22" s="42" customFormat="1" ht="18.75" customHeight="1">
      <c r="A11" s="59">
        <v>4</v>
      </c>
      <c r="B11" s="47" t="s">
        <v>19</v>
      </c>
      <c r="C11" s="60">
        <v>592</v>
      </c>
      <c r="D11" s="47">
        <v>535</v>
      </c>
      <c r="E11" s="61">
        <v>90.3716216216216</v>
      </c>
      <c r="F11" s="47">
        <v>55</v>
      </c>
      <c r="G11" s="61">
        <v>9.2905405405405403</v>
      </c>
      <c r="H11" s="47">
        <v>2</v>
      </c>
      <c r="I11" s="61">
        <v>0.337837837837838</v>
      </c>
      <c r="J11" s="47">
        <v>0</v>
      </c>
      <c r="K11" s="61">
        <v>0</v>
      </c>
      <c r="L11" s="47">
        <v>135</v>
      </c>
      <c r="M11" s="61">
        <v>22.804054054054099</v>
      </c>
      <c r="N11" s="47">
        <v>321</v>
      </c>
      <c r="O11" s="61">
        <v>54.222972972972997</v>
      </c>
      <c r="P11" s="47">
        <v>135</v>
      </c>
      <c r="Q11" s="61">
        <v>22.804054054054099</v>
      </c>
      <c r="R11" s="47">
        <v>1</v>
      </c>
      <c r="S11" s="61">
        <v>0.168918918918919</v>
      </c>
      <c r="T11" s="47">
        <v>0</v>
      </c>
      <c r="U11" s="61">
        <v>0</v>
      </c>
      <c r="V11" s="60"/>
    </row>
    <row r="12" spans="1:22" s="42" customFormat="1" ht="18.75" customHeight="1">
      <c r="A12" s="62">
        <v>5</v>
      </c>
      <c r="B12" s="63" t="s">
        <v>20</v>
      </c>
      <c r="C12" s="60">
        <v>572</v>
      </c>
      <c r="D12" s="47">
        <v>455</v>
      </c>
      <c r="E12" s="61">
        <v>79.545454545454504</v>
      </c>
      <c r="F12" s="47">
        <v>115</v>
      </c>
      <c r="G12" s="61">
        <v>20.1048951048951</v>
      </c>
      <c r="H12" s="47">
        <v>2</v>
      </c>
      <c r="I12" s="61">
        <v>0.34965034965035002</v>
      </c>
      <c r="J12" s="47">
        <v>0</v>
      </c>
      <c r="K12" s="61">
        <v>0</v>
      </c>
      <c r="L12" s="47">
        <v>133</v>
      </c>
      <c r="M12" s="61">
        <v>23.2517482517483</v>
      </c>
      <c r="N12" s="47">
        <v>254</v>
      </c>
      <c r="O12" s="61">
        <v>44.4055944055944</v>
      </c>
      <c r="P12" s="47">
        <v>175</v>
      </c>
      <c r="Q12" s="61">
        <v>30.5944055944056</v>
      </c>
      <c r="R12" s="47">
        <v>10</v>
      </c>
      <c r="S12" s="61">
        <v>1.7482517482517499</v>
      </c>
      <c r="T12" s="47">
        <v>0</v>
      </c>
      <c r="U12" s="61">
        <v>0</v>
      </c>
      <c r="V12" s="60"/>
    </row>
    <row r="13" spans="1:22" s="42" customFormat="1" ht="18.75" customHeight="1">
      <c r="A13" s="62">
        <v>6</v>
      </c>
      <c r="B13" s="63" t="s">
        <v>21</v>
      </c>
      <c r="C13" s="60">
        <v>769</v>
      </c>
      <c r="D13" s="47">
        <v>735</v>
      </c>
      <c r="E13" s="61">
        <v>95.578673602080599</v>
      </c>
      <c r="F13" s="47">
        <v>34</v>
      </c>
      <c r="G13" s="61">
        <v>4.4213263979193798</v>
      </c>
      <c r="H13" s="47">
        <v>0</v>
      </c>
      <c r="I13" s="61">
        <v>0</v>
      </c>
      <c r="J13" s="47">
        <v>0</v>
      </c>
      <c r="K13" s="61">
        <v>0</v>
      </c>
      <c r="L13" s="47">
        <v>222</v>
      </c>
      <c r="M13" s="61">
        <v>28.868660598179499</v>
      </c>
      <c r="N13" s="47">
        <v>333</v>
      </c>
      <c r="O13" s="61">
        <v>43.302990897269197</v>
      </c>
      <c r="P13" s="47">
        <v>201</v>
      </c>
      <c r="Q13" s="61">
        <v>26.137841352405701</v>
      </c>
      <c r="R13" s="47">
        <v>13</v>
      </c>
      <c r="S13" s="61">
        <v>1.6905071521456401</v>
      </c>
      <c r="T13" s="47">
        <v>0</v>
      </c>
      <c r="U13" s="61">
        <v>0</v>
      </c>
      <c r="V13" s="60"/>
    </row>
    <row r="14" spans="1:22" s="42" customFormat="1" ht="18.75" customHeight="1">
      <c r="A14" s="62">
        <v>7</v>
      </c>
      <c r="B14" s="63" t="s">
        <v>52</v>
      </c>
      <c r="C14" s="60">
        <v>150</v>
      </c>
      <c r="D14" s="47">
        <v>130</v>
      </c>
      <c r="E14" s="61">
        <v>86.6666666666667</v>
      </c>
      <c r="F14" s="47">
        <v>20</v>
      </c>
      <c r="G14" s="61">
        <v>13.3333333333333</v>
      </c>
      <c r="H14" s="47">
        <v>0</v>
      </c>
      <c r="I14" s="61">
        <v>0</v>
      </c>
      <c r="J14" s="47">
        <v>0</v>
      </c>
      <c r="K14" s="61">
        <v>0</v>
      </c>
      <c r="L14" s="47">
        <v>20</v>
      </c>
      <c r="M14" s="61">
        <v>13.3333333333333</v>
      </c>
      <c r="N14" s="47">
        <v>52</v>
      </c>
      <c r="O14" s="61">
        <v>34.6666666666667</v>
      </c>
      <c r="P14" s="47">
        <v>64</v>
      </c>
      <c r="Q14" s="61">
        <v>42.6666666666667</v>
      </c>
      <c r="R14" s="47">
        <v>14</v>
      </c>
      <c r="S14" s="61">
        <v>9.3333333333333304</v>
      </c>
      <c r="T14" s="47">
        <v>0</v>
      </c>
      <c r="U14" s="61">
        <v>0</v>
      </c>
      <c r="V14" s="60"/>
    </row>
    <row r="15" spans="1:22" s="42" customFormat="1" ht="18.75" customHeight="1">
      <c r="A15" s="59">
        <v>8</v>
      </c>
      <c r="B15" s="47" t="s">
        <v>23</v>
      </c>
      <c r="C15" s="60">
        <v>367</v>
      </c>
      <c r="D15" s="47">
        <v>324</v>
      </c>
      <c r="E15" s="61">
        <v>88.283378746593996</v>
      </c>
      <c r="F15" s="47">
        <v>43</v>
      </c>
      <c r="G15" s="61">
        <v>11.716621253406</v>
      </c>
      <c r="H15" s="47">
        <v>0</v>
      </c>
      <c r="I15" s="61">
        <v>0</v>
      </c>
      <c r="J15" s="47">
        <v>0</v>
      </c>
      <c r="K15" s="61">
        <v>0</v>
      </c>
      <c r="L15" s="47">
        <v>100</v>
      </c>
      <c r="M15" s="61">
        <v>27.2479564032698</v>
      </c>
      <c r="N15" s="47">
        <v>183</v>
      </c>
      <c r="O15" s="61">
        <v>49.863760217983597</v>
      </c>
      <c r="P15" s="47">
        <v>72</v>
      </c>
      <c r="Q15" s="61">
        <v>19.6185286103542</v>
      </c>
      <c r="R15" s="47">
        <v>12</v>
      </c>
      <c r="S15" s="61">
        <v>3.26975476839237</v>
      </c>
      <c r="T15" s="47">
        <v>0</v>
      </c>
      <c r="U15" s="61">
        <v>0</v>
      </c>
      <c r="V15" s="60"/>
    </row>
    <row r="16" spans="1:22" s="42" customFormat="1" ht="18.75" customHeight="1">
      <c r="A16" s="59">
        <v>9</v>
      </c>
      <c r="B16" s="47" t="s">
        <v>24</v>
      </c>
      <c r="C16" s="60">
        <v>395</v>
      </c>
      <c r="D16" s="47">
        <v>375</v>
      </c>
      <c r="E16" s="61">
        <v>94.936708860759495</v>
      </c>
      <c r="F16" s="47">
        <v>20</v>
      </c>
      <c r="G16" s="61">
        <v>5.0632911392405102</v>
      </c>
      <c r="H16" s="47">
        <v>0</v>
      </c>
      <c r="I16" s="61">
        <v>0</v>
      </c>
      <c r="J16" s="47">
        <v>0</v>
      </c>
      <c r="K16" s="61">
        <v>0</v>
      </c>
      <c r="L16" s="47">
        <v>86</v>
      </c>
      <c r="M16" s="61">
        <v>21.772151898734201</v>
      </c>
      <c r="N16" s="47">
        <v>217</v>
      </c>
      <c r="O16" s="61">
        <v>54.936708860759502</v>
      </c>
      <c r="P16" s="47">
        <v>92</v>
      </c>
      <c r="Q16" s="61">
        <v>23.2911392405063</v>
      </c>
      <c r="R16" s="47">
        <v>0</v>
      </c>
      <c r="S16" s="61">
        <v>0</v>
      </c>
      <c r="T16" s="47">
        <v>0</v>
      </c>
      <c r="U16" s="61">
        <v>0</v>
      </c>
      <c r="V16" s="60"/>
    </row>
    <row r="17" spans="1:22" s="42" customFormat="1" ht="18.75" customHeight="1">
      <c r="A17" s="59">
        <v>10</v>
      </c>
      <c r="B17" s="47" t="s">
        <v>53</v>
      </c>
      <c r="C17" s="60">
        <v>368</v>
      </c>
      <c r="D17" s="47">
        <v>330</v>
      </c>
      <c r="E17" s="61">
        <v>89.673913043478294</v>
      </c>
      <c r="F17" s="47">
        <v>38</v>
      </c>
      <c r="G17" s="61">
        <v>10.326086956521699</v>
      </c>
      <c r="H17" s="47">
        <v>0</v>
      </c>
      <c r="I17" s="61">
        <v>0</v>
      </c>
      <c r="J17" s="47">
        <v>0</v>
      </c>
      <c r="K17" s="61">
        <v>0</v>
      </c>
      <c r="L17" s="47">
        <v>63</v>
      </c>
      <c r="M17" s="61">
        <v>17.119565217391301</v>
      </c>
      <c r="N17" s="47">
        <v>173</v>
      </c>
      <c r="O17" s="61">
        <v>47.010869565217398</v>
      </c>
      <c r="P17" s="47">
        <v>118</v>
      </c>
      <c r="Q17" s="61">
        <v>32.065217391304301</v>
      </c>
      <c r="R17" s="47">
        <v>14</v>
      </c>
      <c r="S17" s="61">
        <v>3.8043478260869601</v>
      </c>
      <c r="T17" s="47">
        <v>0</v>
      </c>
      <c r="U17" s="61">
        <v>0</v>
      </c>
      <c r="V17" s="60"/>
    </row>
    <row r="18" spans="1:22" s="42" customFormat="1" ht="18.75" customHeight="1">
      <c r="A18" s="59">
        <v>11</v>
      </c>
      <c r="B18" s="47" t="s">
        <v>54</v>
      </c>
      <c r="C18" s="60">
        <v>229</v>
      </c>
      <c r="D18" s="47">
        <v>179</v>
      </c>
      <c r="E18" s="61">
        <v>78.165938864628799</v>
      </c>
      <c r="F18" s="47">
        <v>44</v>
      </c>
      <c r="G18" s="61">
        <v>19.213973799126599</v>
      </c>
      <c r="H18" s="47">
        <v>6</v>
      </c>
      <c r="I18" s="61">
        <v>2.62008733624454</v>
      </c>
      <c r="J18" s="47">
        <v>0</v>
      </c>
      <c r="K18" s="61">
        <v>0</v>
      </c>
      <c r="L18" s="47">
        <v>33</v>
      </c>
      <c r="M18" s="61">
        <v>14.410480349345001</v>
      </c>
      <c r="N18" s="47">
        <v>122</v>
      </c>
      <c r="O18" s="61">
        <v>53.275109170305697</v>
      </c>
      <c r="P18" s="47">
        <v>72</v>
      </c>
      <c r="Q18" s="61">
        <v>31.4410480349345</v>
      </c>
      <c r="R18" s="47">
        <v>2</v>
      </c>
      <c r="S18" s="61">
        <v>0.87336244541484698</v>
      </c>
      <c r="T18" s="47">
        <v>0</v>
      </c>
      <c r="U18" s="61">
        <v>0</v>
      </c>
      <c r="V18" s="60"/>
    </row>
    <row r="19" spans="1:22" s="42" customFormat="1" ht="18.75" customHeight="1">
      <c r="A19" s="59">
        <v>12</v>
      </c>
      <c r="B19" s="47" t="s">
        <v>27</v>
      </c>
      <c r="C19" s="60">
        <v>301</v>
      </c>
      <c r="D19" s="47">
        <v>254</v>
      </c>
      <c r="E19" s="61">
        <v>84.385382059800705</v>
      </c>
      <c r="F19" s="47">
        <v>42</v>
      </c>
      <c r="G19" s="61">
        <v>13.953488372093</v>
      </c>
      <c r="H19" s="47">
        <v>5</v>
      </c>
      <c r="I19" s="61">
        <v>1.6611295681063101</v>
      </c>
      <c r="J19" s="47">
        <v>0</v>
      </c>
      <c r="K19" s="61">
        <v>0</v>
      </c>
      <c r="L19" s="47">
        <v>33</v>
      </c>
      <c r="M19" s="61">
        <v>10.9634551495017</v>
      </c>
      <c r="N19" s="47">
        <v>139</v>
      </c>
      <c r="O19" s="61">
        <v>46.179401993355498</v>
      </c>
      <c r="P19" s="47">
        <v>118</v>
      </c>
      <c r="Q19" s="61">
        <v>39.202657807309002</v>
      </c>
      <c r="R19" s="47">
        <v>11</v>
      </c>
      <c r="S19" s="61">
        <v>3.6544850498338901</v>
      </c>
      <c r="T19" s="47">
        <v>0</v>
      </c>
      <c r="U19" s="61">
        <v>0</v>
      </c>
      <c r="V19" s="60"/>
    </row>
    <row r="20" spans="1:22" s="42" customFormat="1" ht="18.75" customHeight="1">
      <c r="A20" s="59">
        <v>13</v>
      </c>
      <c r="B20" s="47" t="s">
        <v>55</v>
      </c>
      <c r="C20" s="60">
        <v>206</v>
      </c>
      <c r="D20" s="47">
        <v>173</v>
      </c>
      <c r="E20" s="61">
        <v>83.980582524271796</v>
      </c>
      <c r="F20" s="47">
        <v>32</v>
      </c>
      <c r="G20" s="61">
        <v>15.5339805825243</v>
      </c>
      <c r="H20" s="47">
        <v>1</v>
      </c>
      <c r="I20" s="61">
        <v>0.485436893203883</v>
      </c>
      <c r="J20" s="47">
        <v>0</v>
      </c>
      <c r="K20" s="61">
        <v>0</v>
      </c>
      <c r="L20" s="47">
        <v>48</v>
      </c>
      <c r="M20" s="61">
        <v>23.300970873786401</v>
      </c>
      <c r="N20" s="47">
        <v>91</v>
      </c>
      <c r="O20" s="61">
        <v>44.174757281553397</v>
      </c>
      <c r="P20" s="47">
        <v>65</v>
      </c>
      <c r="Q20" s="61">
        <v>31.553398058252402</v>
      </c>
      <c r="R20" s="47">
        <v>2</v>
      </c>
      <c r="S20" s="61">
        <v>0.970873786407767</v>
      </c>
      <c r="T20" s="47">
        <v>0</v>
      </c>
      <c r="U20" s="61">
        <v>0</v>
      </c>
      <c r="V20" s="60"/>
    </row>
    <row r="21" spans="1:22" s="42" customFormat="1" ht="18.75" customHeight="1">
      <c r="A21" s="59">
        <v>14</v>
      </c>
      <c r="B21" s="47" t="s">
        <v>29</v>
      </c>
      <c r="C21" s="60">
        <v>278</v>
      </c>
      <c r="D21" s="47">
        <v>252</v>
      </c>
      <c r="E21" s="61">
        <v>90.647482014388501</v>
      </c>
      <c r="F21" s="47">
        <v>25</v>
      </c>
      <c r="G21" s="61">
        <v>8.9928057553956808</v>
      </c>
      <c r="H21" s="47">
        <v>1</v>
      </c>
      <c r="I21" s="61">
        <v>0.35971223021582699</v>
      </c>
      <c r="J21" s="47">
        <v>0</v>
      </c>
      <c r="K21" s="61">
        <v>0</v>
      </c>
      <c r="L21" s="47">
        <v>55</v>
      </c>
      <c r="M21" s="61">
        <v>19.7841726618705</v>
      </c>
      <c r="N21" s="47">
        <v>145</v>
      </c>
      <c r="O21" s="61">
        <v>52.158273381294997</v>
      </c>
      <c r="P21" s="47">
        <v>67</v>
      </c>
      <c r="Q21" s="61">
        <v>24.100719424460401</v>
      </c>
      <c r="R21" s="47">
        <v>11</v>
      </c>
      <c r="S21" s="61">
        <v>3.9568345323741001</v>
      </c>
      <c r="T21" s="47">
        <v>0</v>
      </c>
      <c r="U21" s="61">
        <v>0</v>
      </c>
      <c r="V21" s="60"/>
    </row>
    <row r="22" spans="1:22" s="42" customFormat="1" ht="18.75" customHeight="1">
      <c r="A22" s="59">
        <v>15</v>
      </c>
      <c r="B22" s="47" t="s">
        <v>30</v>
      </c>
      <c r="C22" s="60">
        <v>217</v>
      </c>
      <c r="D22" s="47">
        <v>152</v>
      </c>
      <c r="E22" s="61">
        <v>70.046082949308797</v>
      </c>
      <c r="F22" s="47">
        <v>53</v>
      </c>
      <c r="G22" s="61">
        <v>24.423963133640601</v>
      </c>
      <c r="H22" s="47">
        <v>12</v>
      </c>
      <c r="I22" s="61">
        <v>5.5299539170506904</v>
      </c>
      <c r="J22" s="47">
        <v>0</v>
      </c>
      <c r="K22" s="61">
        <v>0</v>
      </c>
      <c r="L22" s="47">
        <v>31</v>
      </c>
      <c r="M22" s="61">
        <v>14.285714285714301</v>
      </c>
      <c r="N22" s="47">
        <v>115</v>
      </c>
      <c r="O22" s="61">
        <v>52.995391705069103</v>
      </c>
      <c r="P22" s="47">
        <v>62</v>
      </c>
      <c r="Q22" s="61">
        <v>28.571428571428601</v>
      </c>
      <c r="R22" s="47">
        <v>8</v>
      </c>
      <c r="S22" s="61">
        <v>3.68663594470046</v>
      </c>
      <c r="T22" s="47">
        <v>1</v>
      </c>
      <c r="U22" s="61">
        <v>0.460829493087558</v>
      </c>
      <c r="V22" s="60"/>
    </row>
    <row r="23" spans="1:22" s="42" customFormat="1" ht="18.75" customHeight="1">
      <c r="A23" s="129" t="s">
        <v>31</v>
      </c>
      <c r="B23" s="130"/>
      <c r="C23" s="60">
        <v>5565</v>
      </c>
      <c r="D23" s="60">
        <v>4833</v>
      </c>
      <c r="E23" s="61">
        <v>86.846361185983795</v>
      </c>
      <c r="F23" s="60">
        <v>703</v>
      </c>
      <c r="G23" s="61">
        <v>12.632524707996399</v>
      </c>
      <c r="H23" s="60">
        <v>29</v>
      </c>
      <c r="I23" s="61">
        <v>0.52111410601976604</v>
      </c>
      <c r="J23" s="60">
        <v>0</v>
      </c>
      <c r="K23" s="61">
        <v>0</v>
      </c>
      <c r="L23" s="60">
        <v>1107</v>
      </c>
      <c r="M23" s="61">
        <v>19.892183288409701</v>
      </c>
      <c r="N23" s="60">
        <v>2647</v>
      </c>
      <c r="O23" s="61">
        <v>47.565139263252497</v>
      </c>
      <c r="P23" s="60">
        <v>1672</v>
      </c>
      <c r="Q23" s="61">
        <v>30.044923629829299</v>
      </c>
      <c r="R23" s="60">
        <v>138</v>
      </c>
      <c r="S23" s="61">
        <v>2.47978436657682</v>
      </c>
      <c r="T23" s="60">
        <v>1</v>
      </c>
      <c r="U23" s="61">
        <v>1.7969451931716101E-2</v>
      </c>
      <c r="V23" s="60">
        <f>SUM(V8:V22)</f>
        <v>0</v>
      </c>
    </row>
    <row r="24" spans="1:22">
      <c r="M24" s="131" t="s">
        <v>32</v>
      </c>
      <c r="N24" s="131"/>
      <c r="O24" s="131"/>
      <c r="P24" s="131"/>
      <c r="Q24" s="131"/>
      <c r="R24" s="131"/>
      <c r="S24" s="131"/>
      <c r="T24" s="131"/>
      <c r="U24" s="131"/>
    </row>
    <row r="25" spans="1:22">
      <c r="A25" s="126" t="s">
        <v>56</v>
      </c>
      <c r="B25" s="126"/>
      <c r="M25" s="126" t="s">
        <v>34</v>
      </c>
      <c r="N25" s="126"/>
      <c r="O25" s="126"/>
      <c r="P25" s="126"/>
      <c r="Q25" s="126"/>
      <c r="R25" s="126"/>
      <c r="S25" s="126"/>
      <c r="T25" s="126"/>
      <c r="U25" s="126"/>
    </row>
    <row r="26" spans="1:22">
      <c r="M26" s="126"/>
      <c r="N26" s="126"/>
      <c r="O26" s="126"/>
      <c r="P26" s="126"/>
      <c r="Q26" s="126"/>
      <c r="R26" s="126"/>
      <c r="S26" s="126"/>
      <c r="T26" s="126"/>
      <c r="U26" s="126"/>
    </row>
    <row r="30" spans="1:22">
      <c r="A30" s="126" t="s">
        <v>35</v>
      </c>
      <c r="B30" s="126"/>
      <c r="M30" s="126" t="s">
        <v>36</v>
      </c>
      <c r="N30" s="126"/>
      <c r="O30" s="126"/>
      <c r="P30" s="126"/>
      <c r="Q30" s="126"/>
      <c r="R30" s="126"/>
      <c r="S30" s="126"/>
      <c r="T30" s="126"/>
      <c r="U30" s="126"/>
    </row>
  </sheetData>
  <mergeCells count="23">
    <mergeCell ref="V5:V7"/>
    <mergeCell ref="A1:V4"/>
    <mergeCell ref="A30:B30"/>
    <mergeCell ref="M30:U30"/>
    <mergeCell ref="A5:A7"/>
    <mergeCell ref="B5:B7"/>
    <mergeCell ref="C5:C7"/>
    <mergeCell ref="A23:B23"/>
    <mergeCell ref="M24:U24"/>
    <mergeCell ref="A25:B25"/>
    <mergeCell ref="M25:U25"/>
    <mergeCell ref="M26:U26"/>
    <mergeCell ref="D5:K5"/>
    <mergeCell ref="L5:U5"/>
    <mergeCell ref="D6:E6"/>
    <mergeCell ref="F6:G6"/>
    <mergeCell ref="R6:S6"/>
    <mergeCell ref="T6:U6"/>
    <mergeCell ref="H6:I6"/>
    <mergeCell ref="J6:K6"/>
    <mergeCell ref="L6:M6"/>
    <mergeCell ref="N6:O6"/>
    <mergeCell ref="P6:Q6"/>
  </mergeCells>
  <printOptions horizontalCentered="1"/>
  <pageMargins left="0.2" right="0.2" top="0.56000000000000005" bottom="0.22" header="0.511811023622047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5"/>
  <sheetViews>
    <sheetView topLeftCell="A4" zoomScale="75" zoomScaleNormal="75" workbookViewId="0">
      <selection sqref="A1:U25"/>
    </sheetView>
  </sheetViews>
  <sheetFormatPr defaultColWidth="9.140625" defaultRowHeight="18.75"/>
  <cols>
    <col min="1" max="1" width="10" style="43" customWidth="1"/>
    <col min="2" max="2" width="9.28515625" style="43" customWidth="1"/>
    <col min="3" max="3" width="7.42578125" style="43" customWidth="1"/>
    <col min="4" max="4" width="9.140625" style="43"/>
    <col min="5" max="5" width="6.42578125" style="43" customWidth="1"/>
    <col min="6" max="6" width="9.140625" style="43"/>
    <col min="7" max="7" width="5.140625" style="43" customWidth="1"/>
    <col min="8" max="8" width="9.140625" style="43"/>
    <col min="9" max="9" width="4.28515625" style="43" customWidth="1"/>
    <col min="10" max="10" width="8" style="43" customWidth="1"/>
    <col min="11" max="11" width="5.85546875" style="43" customWidth="1"/>
    <col min="12" max="12" width="8" style="43" customWidth="1"/>
    <col min="13" max="13" width="6.28515625" style="43" customWidth="1"/>
    <col min="14" max="14" width="9.140625" style="43"/>
    <col min="15" max="15" width="6.28515625" style="43" customWidth="1"/>
    <col min="16" max="16" width="9.140625" style="43"/>
    <col min="17" max="17" width="5.140625" style="43" customWidth="1"/>
    <col min="18" max="18" width="8.7109375" style="43" customWidth="1"/>
    <col min="19" max="19" width="4.28515625" style="43" customWidth="1"/>
    <col min="20" max="20" width="8" style="43" customWidth="1"/>
    <col min="21" max="21" width="8.85546875" style="43" customWidth="1"/>
    <col min="22" max="16384" width="9.140625" style="43"/>
  </cols>
  <sheetData>
    <row r="1" spans="1:23" ht="18.75" customHeight="1">
      <c r="A1" s="126" t="s">
        <v>57</v>
      </c>
      <c r="B1" s="105" t="s">
        <v>58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3">
      <c r="A2" s="12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3" ht="12.6" customHeight="1">
      <c r="A3" s="12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3" ht="15.6" customHeight="1">
      <c r="A4" s="13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3" ht="15.6" customHeight="1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3">
      <c r="A6" s="137" t="s">
        <v>59</v>
      </c>
      <c r="B6" s="138" t="s">
        <v>60</v>
      </c>
      <c r="C6" s="132" t="s">
        <v>41</v>
      </c>
      <c r="D6" s="132"/>
      <c r="E6" s="132"/>
      <c r="F6" s="132"/>
      <c r="G6" s="132"/>
      <c r="H6" s="132"/>
      <c r="I6" s="132"/>
      <c r="J6" s="132"/>
      <c r="K6" s="132" t="s">
        <v>42</v>
      </c>
      <c r="L6" s="132"/>
      <c r="M6" s="132"/>
      <c r="N6" s="132"/>
      <c r="O6" s="132"/>
      <c r="P6" s="132"/>
      <c r="Q6" s="132"/>
      <c r="R6" s="132"/>
      <c r="S6" s="132"/>
      <c r="T6" s="132"/>
      <c r="U6" s="134" t="s">
        <v>61</v>
      </c>
    </row>
    <row r="7" spans="1:23" ht="17.25" customHeight="1">
      <c r="A7" s="137"/>
      <c r="B7" s="138"/>
      <c r="C7" s="132" t="s">
        <v>44</v>
      </c>
      <c r="D7" s="132"/>
      <c r="E7" s="132" t="s">
        <v>45</v>
      </c>
      <c r="F7" s="132"/>
      <c r="G7" s="132" t="s">
        <v>46</v>
      </c>
      <c r="H7" s="132"/>
      <c r="I7" s="132" t="s">
        <v>47</v>
      </c>
      <c r="J7" s="132"/>
      <c r="K7" s="132" t="s">
        <v>48</v>
      </c>
      <c r="L7" s="132"/>
      <c r="M7" s="132" t="s">
        <v>45</v>
      </c>
      <c r="N7" s="132"/>
      <c r="O7" s="132" t="s">
        <v>46</v>
      </c>
      <c r="P7" s="132"/>
      <c r="Q7" s="132" t="s">
        <v>47</v>
      </c>
      <c r="R7" s="132"/>
      <c r="S7" s="132" t="s">
        <v>49</v>
      </c>
      <c r="T7" s="132"/>
      <c r="U7" s="135"/>
    </row>
    <row r="8" spans="1:23">
      <c r="A8" s="137"/>
      <c r="B8" s="138"/>
      <c r="C8" s="46" t="s">
        <v>50</v>
      </c>
      <c r="D8" s="46" t="s">
        <v>51</v>
      </c>
      <c r="E8" s="46" t="s">
        <v>50</v>
      </c>
      <c r="F8" s="46" t="s">
        <v>51</v>
      </c>
      <c r="G8" s="46" t="s">
        <v>50</v>
      </c>
      <c r="H8" s="46" t="s">
        <v>51</v>
      </c>
      <c r="I8" s="46" t="s">
        <v>50</v>
      </c>
      <c r="J8" s="46" t="s">
        <v>51</v>
      </c>
      <c r="K8" s="46" t="s">
        <v>50</v>
      </c>
      <c r="L8" s="46" t="s">
        <v>51</v>
      </c>
      <c r="M8" s="46" t="s">
        <v>50</v>
      </c>
      <c r="N8" s="46" t="s">
        <v>51</v>
      </c>
      <c r="O8" s="46" t="s">
        <v>50</v>
      </c>
      <c r="P8" s="46" t="s">
        <v>51</v>
      </c>
      <c r="Q8" s="46" t="s">
        <v>50</v>
      </c>
      <c r="R8" s="46" t="s">
        <v>51</v>
      </c>
      <c r="S8" s="46" t="s">
        <v>50</v>
      </c>
      <c r="T8" s="46" t="s">
        <v>51</v>
      </c>
      <c r="U8" s="56" t="s">
        <v>50</v>
      </c>
    </row>
    <row r="9" spans="1:23" s="42" customFormat="1" ht="15.75">
      <c r="A9" s="47">
        <v>6</v>
      </c>
      <c r="B9" s="48">
        <v>1461</v>
      </c>
      <c r="C9" s="49">
        <v>1279</v>
      </c>
      <c r="D9" s="50">
        <v>87.542778918548905</v>
      </c>
      <c r="E9" s="49">
        <v>177</v>
      </c>
      <c r="F9" s="50">
        <v>12.114989733059501</v>
      </c>
      <c r="G9" s="49">
        <v>5</v>
      </c>
      <c r="H9" s="50">
        <v>0.34223134839151298</v>
      </c>
      <c r="I9" s="49">
        <v>0</v>
      </c>
      <c r="J9" s="50">
        <v>0</v>
      </c>
      <c r="K9" s="49">
        <v>319</v>
      </c>
      <c r="L9" s="50">
        <v>21.834360027378501</v>
      </c>
      <c r="M9" s="49">
        <v>630</v>
      </c>
      <c r="N9" s="50">
        <v>43.121149897330604</v>
      </c>
      <c r="O9" s="49">
        <v>451</v>
      </c>
      <c r="P9" s="50">
        <v>30.8692676249144</v>
      </c>
      <c r="Q9" s="49">
        <v>60</v>
      </c>
      <c r="R9" s="50">
        <v>4.1067761806981498</v>
      </c>
      <c r="S9" s="49">
        <v>1</v>
      </c>
      <c r="T9" s="50">
        <v>6.8446269678302502E-2</v>
      </c>
      <c r="U9" s="48"/>
      <c r="W9" s="57">
        <f>+K9+M9+O9+Q9+S9</f>
        <v>1461</v>
      </c>
    </row>
    <row r="10" spans="1:23" s="42" customFormat="1" ht="15.75">
      <c r="A10" s="47">
        <v>7</v>
      </c>
      <c r="B10" s="48">
        <v>1435</v>
      </c>
      <c r="C10" s="49">
        <v>1235</v>
      </c>
      <c r="D10" s="50">
        <v>86.062717770034894</v>
      </c>
      <c r="E10" s="49">
        <v>190</v>
      </c>
      <c r="F10" s="50">
        <v>13.2404181184669</v>
      </c>
      <c r="G10" s="49">
        <v>10</v>
      </c>
      <c r="H10" s="50">
        <v>0.696864111498258</v>
      </c>
      <c r="I10" s="49">
        <v>0</v>
      </c>
      <c r="J10" s="50">
        <v>0</v>
      </c>
      <c r="K10" s="49">
        <v>272</v>
      </c>
      <c r="L10" s="50">
        <v>18.9547038327526</v>
      </c>
      <c r="M10" s="49">
        <v>694</v>
      </c>
      <c r="N10" s="50">
        <v>48.362369337979104</v>
      </c>
      <c r="O10" s="49">
        <v>439</v>
      </c>
      <c r="P10" s="50">
        <v>30.5923344947735</v>
      </c>
      <c r="Q10" s="49">
        <v>30</v>
      </c>
      <c r="R10" s="50">
        <v>2.0905923344947701</v>
      </c>
      <c r="S10" s="49">
        <v>0</v>
      </c>
      <c r="T10" s="50">
        <v>0</v>
      </c>
      <c r="U10" s="48"/>
      <c r="W10" s="57">
        <f>+K10+M10+O10+Q10+S10</f>
        <v>1435</v>
      </c>
    </row>
    <row r="11" spans="1:23" s="42" customFormat="1" ht="15.75">
      <c r="A11" s="47">
        <v>8</v>
      </c>
      <c r="B11" s="48">
        <v>1420</v>
      </c>
      <c r="C11" s="49">
        <v>1226</v>
      </c>
      <c r="D11" s="50">
        <v>86.338028169014095</v>
      </c>
      <c r="E11" s="49">
        <v>184</v>
      </c>
      <c r="F11" s="50">
        <v>12.957746478873201</v>
      </c>
      <c r="G11" s="49">
        <v>10</v>
      </c>
      <c r="H11" s="50">
        <v>0.70422535211267601</v>
      </c>
      <c r="I11" s="49">
        <v>0</v>
      </c>
      <c r="J11" s="50">
        <v>0</v>
      </c>
      <c r="K11" s="49">
        <v>267</v>
      </c>
      <c r="L11" s="50">
        <v>18.802816901408502</v>
      </c>
      <c r="M11" s="49">
        <v>697</v>
      </c>
      <c r="N11" s="50">
        <v>49.084507042253499</v>
      </c>
      <c r="O11" s="49">
        <v>420</v>
      </c>
      <c r="P11" s="50">
        <v>29.577464788732399</v>
      </c>
      <c r="Q11" s="49">
        <v>36</v>
      </c>
      <c r="R11" s="50">
        <v>2.53521126760563</v>
      </c>
      <c r="S11" s="49">
        <v>0</v>
      </c>
      <c r="T11" s="50">
        <v>0</v>
      </c>
      <c r="U11" s="48"/>
      <c r="W11" s="57">
        <f>+K11+M11+O11+Q11+S11</f>
        <v>1420</v>
      </c>
    </row>
    <row r="12" spans="1:23" s="42" customFormat="1" ht="15.75">
      <c r="A12" s="47">
        <v>9</v>
      </c>
      <c r="B12" s="48">
        <v>1249</v>
      </c>
      <c r="C12" s="49">
        <v>1093</v>
      </c>
      <c r="D12" s="50">
        <v>87.510008006405101</v>
      </c>
      <c r="E12" s="49">
        <v>152</v>
      </c>
      <c r="F12" s="50">
        <v>12.1697357886309</v>
      </c>
      <c r="G12" s="49">
        <v>4</v>
      </c>
      <c r="H12" s="50">
        <v>0.320256204963971</v>
      </c>
      <c r="I12" s="49">
        <v>0</v>
      </c>
      <c r="J12" s="50">
        <v>0</v>
      </c>
      <c r="K12" s="49">
        <v>249</v>
      </c>
      <c r="L12" s="50">
        <v>19.9359487590072</v>
      </c>
      <c r="M12" s="49">
        <v>626</v>
      </c>
      <c r="N12" s="50">
        <v>50.1200960768615</v>
      </c>
      <c r="O12" s="49">
        <v>362</v>
      </c>
      <c r="P12" s="50">
        <v>28.983186549239399</v>
      </c>
      <c r="Q12" s="49">
        <v>12</v>
      </c>
      <c r="R12" s="50">
        <v>0.96076861489191301</v>
      </c>
      <c r="S12" s="49">
        <v>0</v>
      </c>
      <c r="T12" s="50">
        <v>0</v>
      </c>
      <c r="U12" s="48"/>
      <c r="W12" s="57">
        <f>+K12+M12+O12+Q12+S12</f>
        <v>1249</v>
      </c>
    </row>
    <row r="13" spans="1:23" s="42" customFormat="1" ht="15.75">
      <c r="A13" s="47" t="s">
        <v>31</v>
      </c>
      <c r="B13" s="48">
        <v>5565</v>
      </c>
      <c r="C13" s="51">
        <v>4833</v>
      </c>
      <c r="D13" s="50">
        <v>86.846361185983795</v>
      </c>
      <c r="E13" s="51">
        <v>703</v>
      </c>
      <c r="F13" s="50">
        <v>12.632524707996399</v>
      </c>
      <c r="G13" s="51">
        <v>29</v>
      </c>
      <c r="H13" s="50">
        <v>0.52111410601976604</v>
      </c>
      <c r="I13" s="51">
        <v>0</v>
      </c>
      <c r="J13" s="50">
        <v>0</v>
      </c>
      <c r="K13" s="51">
        <v>1107</v>
      </c>
      <c r="L13" s="50">
        <v>19.892183288409701</v>
      </c>
      <c r="M13" s="51">
        <v>2647</v>
      </c>
      <c r="N13" s="50">
        <v>47.565139263252497</v>
      </c>
      <c r="O13" s="51">
        <v>1672</v>
      </c>
      <c r="P13" s="50">
        <v>30.044923629829299</v>
      </c>
      <c r="Q13" s="51">
        <v>138</v>
      </c>
      <c r="R13" s="50">
        <v>2.47978436657682</v>
      </c>
      <c r="S13" s="48">
        <v>1</v>
      </c>
      <c r="T13" s="50">
        <v>1.7969451931716101E-2</v>
      </c>
      <c r="U13" s="48"/>
      <c r="W13" s="57">
        <f>+K13+M13+O13+Q13+S13</f>
        <v>5565</v>
      </c>
    </row>
    <row r="14" spans="1:23">
      <c r="L14" s="55"/>
    </row>
    <row r="15" spans="1:23">
      <c r="A15" s="52" t="s">
        <v>62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3" ht="18.75" customHeight="1">
      <c r="A16" s="105" t="s">
        <v>63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53"/>
    </row>
    <row r="17" spans="1:23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3">
      <c r="A18" s="137" t="s">
        <v>59</v>
      </c>
      <c r="B18" s="138" t="s">
        <v>64</v>
      </c>
      <c r="C18" s="132" t="s">
        <v>41</v>
      </c>
      <c r="D18" s="132"/>
      <c r="E18" s="132"/>
      <c r="F18" s="132"/>
      <c r="G18" s="132"/>
      <c r="H18" s="132"/>
      <c r="I18" s="132"/>
      <c r="J18" s="132"/>
      <c r="K18" s="132" t="s">
        <v>42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4" t="s">
        <v>61</v>
      </c>
    </row>
    <row r="19" spans="1:23" ht="17.25" customHeight="1">
      <c r="A19" s="137"/>
      <c r="B19" s="138"/>
      <c r="C19" s="132" t="s">
        <v>44</v>
      </c>
      <c r="D19" s="132"/>
      <c r="E19" s="132" t="s">
        <v>45</v>
      </c>
      <c r="F19" s="132"/>
      <c r="G19" s="132" t="s">
        <v>46</v>
      </c>
      <c r="H19" s="132"/>
      <c r="I19" s="132" t="s">
        <v>47</v>
      </c>
      <c r="J19" s="132"/>
      <c r="K19" s="132" t="s">
        <v>48</v>
      </c>
      <c r="L19" s="132"/>
      <c r="M19" s="132" t="s">
        <v>45</v>
      </c>
      <c r="N19" s="132"/>
      <c r="O19" s="132" t="s">
        <v>46</v>
      </c>
      <c r="P19" s="132"/>
      <c r="Q19" s="132" t="s">
        <v>47</v>
      </c>
      <c r="R19" s="132"/>
      <c r="S19" s="132" t="s">
        <v>49</v>
      </c>
      <c r="T19" s="132"/>
      <c r="U19" s="135"/>
    </row>
    <row r="20" spans="1:23">
      <c r="A20" s="137"/>
      <c r="B20" s="138"/>
      <c r="C20" s="46" t="s">
        <v>50</v>
      </c>
      <c r="D20" s="46" t="s">
        <v>51</v>
      </c>
      <c r="E20" s="46" t="s">
        <v>50</v>
      </c>
      <c r="F20" s="46" t="s">
        <v>51</v>
      </c>
      <c r="G20" s="46" t="s">
        <v>50</v>
      </c>
      <c r="H20" s="46" t="s">
        <v>51</v>
      </c>
      <c r="I20" s="46" t="s">
        <v>50</v>
      </c>
      <c r="J20" s="46" t="s">
        <v>51</v>
      </c>
      <c r="K20" s="46" t="s">
        <v>50</v>
      </c>
      <c r="L20" s="46" t="s">
        <v>51</v>
      </c>
      <c r="M20" s="46" t="s">
        <v>50</v>
      </c>
      <c r="N20" s="46" t="s">
        <v>51</v>
      </c>
      <c r="O20" s="46" t="s">
        <v>50</v>
      </c>
      <c r="P20" s="46" t="s">
        <v>51</v>
      </c>
      <c r="Q20" s="46" t="s">
        <v>50</v>
      </c>
      <c r="R20" s="46" t="s">
        <v>51</v>
      </c>
      <c r="S20" s="46" t="s">
        <v>50</v>
      </c>
      <c r="T20" s="46" t="s">
        <v>51</v>
      </c>
      <c r="U20" s="56" t="s">
        <v>50</v>
      </c>
    </row>
    <row r="21" spans="1:23" s="42" customFormat="1" ht="15.75">
      <c r="A21" s="47">
        <v>6</v>
      </c>
      <c r="B21" s="51">
        <v>19</v>
      </c>
      <c r="C21" s="49">
        <v>15</v>
      </c>
      <c r="D21" s="50">
        <v>78.947368421052602</v>
      </c>
      <c r="E21" s="49">
        <v>4</v>
      </c>
      <c r="F21" s="50">
        <v>21.052631578947398</v>
      </c>
      <c r="G21" s="49">
        <v>0</v>
      </c>
      <c r="H21" s="50">
        <v>0</v>
      </c>
      <c r="I21" s="49">
        <v>0</v>
      </c>
      <c r="J21" s="50">
        <v>0</v>
      </c>
      <c r="K21" s="49">
        <v>1</v>
      </c>
      <c r="L21" s="50">
        <v>5.2631578947368398</v>
      </c>
      <c r="M21" s="49">
        <v>4</v>
      </c>
      <c r="N21" s="50">
        <v>21.052631578947398</v>
      </c>
      <c r="O21" s="49">
        <v>11</v>
      </c>
      <c r="P21" s="50">
        <v>57.894736842105303</v>
      </c>
      <c r="Q21" s="49">
        <v>3</v>
      </c>
      <c r="R21" s="50">
        <v>15.789473684210501</v>
      </c>
      <c r="S21" s="49">
        <v>0</v>
      </c>
      <c r="T21" s="50">
        <v>0</v>
      </c>
      <c r="U21" s="51"/>
      <c r="W21" s="57">
        <f>+K21+M21+O21+Q21+S21</f>
        <v>19</v>
      </c>
    </row>
    <row r="22" spans="1:23" s="42" customFormat="1" ht="15.75">
      <c r="A22" s="47">
        <v>7</v>
      </c>
      <c r="B22" s="51">
        <v>9</v>
      </c>
      <c r="C22" s="49">
        <v>8</v>
      </c>
      <c r="D22" s="50">
        <v>88.8888888888889</v>
      </c>
      <c r="E22" s="49">
        <v>1</v>
      </c>
      <c r="F22" s="50">
        <v>11.1111111111111</v>
      </c>
      <c r="G22" s="49">
        <v>0</v>
      </c>
      <c r="H22" s="50">
        <v>0</v>
      </c>
      <c r="I22" s="49">
        <v>0</v>
      </c>
      <c r="J22" s="50">
        <v>0</v>
      </c>
      <c r="K22" s="49">
        <v>0</v>
      </c>
      <c r="L22" s="50">
        <v>0</v>
      </c>
      <c r="M22" s="49">
        <v>3</v>
      </c>
      <c r="N22" s="50">
        <v>33.3333333333333</v>
      </c>
      <c r="O22" s="49">
        <v>6</v>
      </c>
      <c r="P22" s="50">
        <v>66.6666666666667</v>
      </c>
      <c r="Q22" s="49">
        <v>0</v>
      </c>
      <c r="R22" s="50">
        <v>0</v>
      </c>
      <c r="S22" s="49">
        <v>0</v>
      </c>
      <c r="T22" s="50">
        <v>0</v>
      </c>
      <c r="U22" s="51"/>
      <c r="W22" s="57">
        <f>+K22+M22+O22+Q22+S22</f>
        <v>9</v>
      </c>
    </row>
    <row r="23" spans="1:23" s="42" customFormat="1" ht="15.75">
      <c r="A23" s="47">
        <v>8</v>
      </c>
      <c r="B23" s="51">
        <v>9</v>
      </c>
      <c r="C23" s="49">
        <v>8</v>
      </c>
      <c r="D23" s="50">
        <v>88.8888888888889</v>
      </c>
      <c r="E23" s="49">
        <v>1</v>
      </c>
      <c r="F23" s="50">
        <v>11.1111111111111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0</v>
      </c>
      <c r="M23" s="49">
        <v>1</v>
      </c>
      <c r="N23" s="50">
        <v>11.1111111111111</v>
      </c>
      <c r="O23" s="49">
        <v>8</v>
      </c>
      <c r="P23" s="50">
        <v>88.8888888888889</v>
      </c>
      <c r="Q23" s="49">
        <v>0</v>
      </c>
      <c r="R23" s="50">
        <v>0</v>
      </c>
      <c r="S23" s="49">
        <v>0</v>
      </c>
      <c r="T23" s="50">
        <v>0</v>
      </c>
      <c r="U23" s="51"/>
      <c r="W23" s="57">
        <f>+K23+M23+O23+Q23+S23</f>
        <v>9</v>
      </c>
    </row>
    <row r="24" spans="1:23" s="42" customFormat="1" ht="15.75">
      <c r="A24" s="47">
        <v>9</v>
      </c>
      <c r="B24" s="51">
        <v>3</v>
      </c>
      <c r="C24" s="49">
        <v>2</v>
      </c>
      <c r="D24" s="50">
        <v>66.6666666666667</v>
      </c>
      <c r="E24" s="49">
        <v>1</v>
      </c>
      <c r="F24" s="50">
        <v>33.3333333333333</v>
      </c>
      <c r="G24" s="49">
        <v>0</v>
      </c>
      <c r="H24" s="50">
        <v>0</v>
      </c>
      <c r="I24" s="49">
        <v>0</v>
      </c>
      <c r="J24" s="50">
        <v>0</v>
      </c>
      <c r="K24" s="49">
        <v>0</v>
      </c>
      <c r="L24" s="50">
        <v>0</v>
      </c>
      <c r="M24" s="49">
        <v>2</v>
      </c>
      <c r="N24" s="50">
        <v>66.6666666666667</v>
      </c>
      <c r="O24" s="49">
        <v>0</v>
      </c>
      <c r="P24" s="50">
        <v>0</v>
      </c>
      <c r="Q24" s="49">
        <v>1</v>
      </c>
      <c r="R24" s="50">
        <v>33.3333333333333</v>
      </c>
      <c r="S24" s="49">
        <v>0</v>
      </c>
      <c r="T24" s="50">
        <v>0</v>
      </c>
      <c r="U24" s="51"/>
      <c r="W24" s="57">
        <f>+K24+M24+O24+Q24+S24</f>
        <v>3</v>
      </c>
    </row>
    <row r="25" spans="1:23" s="42" customFormat="1" ht="15.75">
      <c r="A25" s="47" t="s">
        <v>31</v>
      </c>
      <c r="B25" s="51">
        <v>40</v>
      </c>
      <c r="C25" s="51">
        <v>33</v>
      </c>
      <c r="D25" s="50">
        <v>82.5</v>
      </c>
      <c r="E25" s="51">
        <v>7</v>
      </c>
      <c r="F25" s="50">
        <v>17.5</v>
      </c>
      <c r="G25" s="51">
        <v>0</v>
      </c>
      <c r="H25" s="50">
        <v>0</v>
      </c>
      <c r="I25" s="51">
        <v>0</v>
      </c>
      <c r="J25" s="50">
        <v>0</v>
      </c>
      <c r="K25" s="51">
        <v>1</v>
      </c>
      <c r="L25" s="50">
        <v>2.5</v>
      </c>
      <c r="M25" s="51">
        <v>10</v>
      </c>
      <c r="N25" s="50">
        <v>25</v>
      </c>
      <c r="O25" s="51">
        <v>25</v>
      </c>
      <c r="P25" s="50">
        <v>62.5</v>
      </c>
      <c r="Q25" s="51">
        <v>4</v>
      </c>
      <c r="R25" s="50">
        <v>10</v>
      </c>
      <c r="S25" s="51">
        <v>0</v>
      </c>
      <c r="T25" s="50">
        <v>0</v>
      </c>
      <c r="U25" s="51"/>
      <c r="W25" s="57">
        <f>+K25+M25+O25+Q25+S25</f>
        <v>40</v>
      </c>
    </row>
    <row r="27" spans="1:23" ht="19.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133" t="s">
        <v>32</v>
      </c>
      <c r="P27" s="133"/>
      <c r="Q27" s="133"/>
      <c r="R27" s="133"/>
      <c r="S27" s="133"/>
      <c r="T27" s="133"/>
      <c r="U27" s="133"/>
    </row>
    <row r="28" spans="1:23">
      <c r="A28" s="126" t="s">
        <v>33</v>
      </c>
      <c r="B28" s="126"/>
      <c r="C28" s="126"/>
      <c r="D28" s="126"/>
      <c r="O28" s="126" t="s">
        <v>34</v>
      </c>
      <c r="P28" s="126"/>
      <c r="Q28" s="126"/>
      <c r="R28" s="126"/>
      <c r="S28" s="126"/>
      <c r="T28" s="126"/>
      <c r="U28" s="126"/>
    </row>
    <row r="29" spans="1:23" ht="18.75" hidden="1" customHeight="1"/>
    <row r="30" spans="1:23">
      <c r="O30" s="126"/>
      <c r="P30" s="126"/>
      <c r="Q30" s="126"/>
      <c r="R30" s="126"/>
      <c r="S30" s="126"/>
      <c r="T30" s="126"/>
      <c r="U30" s="126"/>
    </row>
    <row r="31" spans="1:23">
      <c r="O31" s="133"/>
      <c r="P31" s="133"/>
      <c r="Q31" s="133"/>
      <c r="R31" s="133"/>
      <c r="S31" s="133"/>
      <c r="T31" s="133"/>
      <c r="U31" s="133"/>
    </row>
    <row r="32" spans="1:23">
      <c r="O32" s="133"/>
      <c r="P32" s="133"/>
      <c r="Q32" s="133"/>
      <c r="R32" s="133"/>
      <c r="S32" s="133"/>
      <c r="T32" s="133"/>
      <c r="U32" s="133"/>
    </row>
    <row r="33" spans="1:21">
      <c r="O33" s="133"/>
      <c r="P33" s="133"/>
      <c r="Q33" s="133"/>
      <c r="R33" s="133"/>
      <c r="S33" s="133"/>
      <c r="T33" s="133"/>
      <c r="U33" s="133"/>
    </row>
    <row r="34" spans="1:21">
      <c r="O34" s="133"/>
      <c r="P34" s="133"/>
      <c r="Q34" s="133"/>
      <c r="R34" s="133"/>
      <c r="S34" s="133"/>
      <c r="T34" s="133"/>
      <c r="U34" s="133"/>
    </row>
    <row r="35" spans="1:21">
      <c r="A35" s="126" t="s">
        <v>35</v>
      </c>
      <c r="B35" s="126"/>
      <c r="C35" s="126"/>
      <c r="D35" s="126"/>
      <c r="O35" s="126" t="s">
        <v>36</v>
      </c>
      <c r="P35" s="126"/>
      <c r="Q35" s="126"/>
      <c r="R35" s="126"/>
      <c r="S35" s="126"/>
      <c r="T35" s="126"/>
      <c r="U35" s="126"/>
    </row>
  </sheetData>
  <mergeCells count="41">
    <mergeCell ref="U6:U7"/>
    <mergeCell ref="U18:U19"/>
    <mergeCell ref="B1:U4"/>
    <mergeCell ref="A1:A4"/>
    <mergeCell ref="A6:A8"/>
    <mergeCell ref="A18:A20"/>
    <mergeCell ref="B6:B8"/>
    <mergeCell ref="B18:B20"/>
    <mergeCell ref="A16:T16"/>
    <mergeCell ref="C18:J18"/>
    <mergeCell ref="K18:T18"/>
    <mergeCell ref="C19:D19"/>
    <mergeCell ref="E19:F19"/>
    <mergeCell ref="G19:H19"/>
    <mergeCell ref="I19:J19"/>
    <mergeCell ref="K19:L19"/>
    <mergeCell ref="O32:U32"/>
    <mergeCell ref="O33:U33"/>
    <mergeCell ref="O34:U34"/>
    <mergeCell ref="A35:D35"/>
    <mergeCell ref="O35:U35"/>
    <mergeCell ref="O27:U27"/>
    <mergeCell ref="A28:D28"/>
    <mergeCell ref="O28:U28"/>
    <mergeCell ref="O30:U30"/>
    <mergeCell ref="O31:U31"/>
    <mergeCell ref="M19:N19"/>
    <mergeCell ref="O19:P19"/>
    <mergeCell ref="Q19:R19"/>
    <mergeCell ref="S19:T19"/>
    <mergeCell ref="C6:J6"/>
    <mergeCell ref="K6:T6"/>
    <mergeCell ref="C7:D7"/>
    <mergeCell ref="E7:F7"/>
    <mergeCell ref="G7:H7"/>
    <mergeCell ref="I7:J7"/>
    <mergeCell ref="K7:L7"/>
    <mergeCell ref="M7:N7"/>
    <mergeCell ref="O7:P7"/>
    <mergeCell ref="Q7:R7"/>
    <mergeCell ref="S7:T7"/>
  </mergeCells>
  <printOptions horizontalCentered="1"/>
  <pageMargins left="0.2" right="0.2" top="0.3" bottom="0.25" header="0.25" footer="0.2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activeCell="B16" sqref="B16"/>
    </sheetView>
  </sheetViews>
  <sheetFormatPr defaultRowHeight="36" customHeight="1"/>
  <cols>
    <col min="1" max="1" width="5" customWidth="1"/>
    <col min="2" max="2" width="24.42578125" customWidth="1"/>
    <col min="3" max="24" width="4.85546875" customWidth="1"/>
    <col min="25" max="25" width="5.7109375" style="104" customWidth="1"/>
    <col min="26" max="26" width="4.85546875" style="104" customWidth="1"/>
  </cols>
  <sheetData>
    <row r="1" spans="1:26" ht="23.25" customHeight="1">
      <c r="A1" s="139" t="s">
        <v>141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7" customHeight="1">
      <c r="A2" s="139" t="s">
        <v>142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5" customHeight="1">
      <c r="A3" s="88" t="s">
        <v>2</v>
      </c>
      <c r="B3" s="140" t="s">
        <v>127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40" t="s">
        <v>128</v>
      </c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</row>
    <row r="4" spans="1:26" ht="39" customHeight="1">
      <c r="A4" s="89"/>
      <c r="B4" s="89"/>
      <c r="C4" s="90" t="s">
        <v>129</v>
      </c>
      <c r="D4" s="90" t="s">
        <v>130</v>
      </c>
      <c r="E4" s="90" t="s">
        <v>131</v>
      </c>
      <c r="F4" s="90" t="s">
        <v>132</v>
      </c>
      <c r="G4" s="90" t="s">
        <v>133</v>
      </c>
      <c r="H4" s="90" t="s">
        <v>134</v>
      </c>
      <c r="I4" s="90" t="s">
        <v>135</v>
      </c>
      <c r="J4" s="90" t="s">
        <v>136</v>
      </c>
      <c r="K4" s="90" t="s">
        <v>137</v>
      </c>
      <c r="L4" s="90" t="s">
        <v>138</v>
      </c>
      <c r="M4" s="90" t="s">
        <v>139</v>
      </c>
      <c r="N4" s="91" t="s">
        <v>140</v>
      </c>
      <c r="O4" s="90" t="s">
        <v>129</v>
      </c>
      <c r="P4" s="90" t="s">
        <v>130</v>
      </c>
      <c r="Q4" s="90" t="s">
        <v>131</v>
      </c>
      <c r="R4" s="90" t="s">
        <v>132</v>
      </c>
      <c r="S4" s="90" t="s">
        <v>133</v>
      </c>
      <c r="T4" s="90" t="s">
        <v>134</v>
      </c>
      <c r="U4" s="90" t="s">
        <v>135</v>
      </c>
      <c r="V4" s="90" t="s">
        <v>136</v>
      </c>
      <c r="W4" s="90" t="s">
        <v>137</v>
      </c>
      <c r="X4" s="90" t="s">
        <v>138</v>
      </c>
      <c r="Y4" s="91" t="s">
        <v>139</v>
      </c>
      <c r="Z4" s="101" t="s">
        <v>140</v>
      </c>
    </row>
    <row r="5" spans="1:26" ht="21.75" customHeight="1">
      <c r="A5" s="92">
        <v>1</v>
      </c>
      <c r="B5" s="93" t="s">
        <v>16</v>
      </c>
      <c r="C5" s="94">
        <v>0</v>
      </c>
      <c r="D5" s="94">
        <v>1</v>
      </c>
      <c r="E5" s="94">
        <v>0</v>
      </c>
      <c r="F5" s="94">
        <v>0</v>
      </c>
      <c r="G5" s="94">
        <v>0</v>
      </c>
      <c r="H5" s="94">
        <v>1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5">
        <v>2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4">
        <v>0</v>
      </c>
      <c r="W5" s="94">
        <v>0</v>
      </c>
      <c r="X5" s="94">
        <v>0</v>
      </c>
      <c r="Y5" s="95">
        <v>0</v>
      </c>
      <c r="Z5" s="102">
        <v>0</v>
      </c>
    </row>
    <row r="6" spans="1:26" ht="19.5" customHeight="1">
      <c r="A6" s="92">
        <v>2</v>
      </c>
      <c r="B6" s="93" t="s">
        <v>17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5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5">
        <v>0</v>
      </c>
      <c r="Z6" s="102">
        <v>0</v>
      </c>
    </row>
    <row r="7" spans="1:26" ht="16.5" customHeight="1">
      <c r="A7" s="92">
        <v>3</v>
      </c>
      <c r="B7" s="93" t="s">
        <v>18</v>
      </c>
      <c r="C7" s="94">
        <v>0</v>
      </c>
      <c r="D7" s="94">
        <v>0</v>
      </c>
      <c r="E7" s="94">
        <v>0</v>
      </c>
      <c r="F7" s="94">
        <v>0</v>
      </c>
      <c r="G7" s="94">
        <v>2</v>
      </c>
      <c r="H7" s="94">
        <v>0</v>
      </c>
      <c r="I7" s="94">
        <v>2</v>
      </c>
      <c r="J7" s="94">
        <v>1</v>
      </c>
      <c r="K7" s="94">
        <v>0</v>
      </c>
      <c r="L7" s="94">
        <v>0</v>
      </c>
      <c r="M7" s="94">
        <v>1</v>
      </c>
      <c r="N7" s="95">
        <v>6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5">
        <v>0</v>
      </c>
      <c r="Z7" s="102">
        <v>0</v>
      </c>
    </row>
    <row r="8" spans="1:26" ht="18.75" customHeight="1">
      <c r="A8" s="92">
        <v>4</v>
      </c>
      <c r="B8" s="93" t="s">
        <v>19</v>
      </c>
      <c r="C8" s="94">
        <v>2</v>
      </c>
      <c r="D8" s="94">
        <v>1</v>
      </c>
      <c r="E8" s="94">
        <v>0</v>
      </c>
      <c r="F8" s="94">
        <v>0</v>
      </c>
      <c r="G8" s="94">
        <v>1</v>
      </c>
      <c r="H8" s="94">
        <v>0</v>
      </c>
      <c r="I8" s="94">
        <v>1</v>
      </c>
      <c r="J8" s="94">
        <v>1</v>
      </c>
      <c r="K8" s="94">
        <v>0</v>
      </c>
      <c r="L8" s="94">
        <v>2</v>
      </c>
      <c r="M8" s="94">
        <v>0</v>
      </c>
      <c r="N8" s="95">
        <v>8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5">
        <v>0</v>
      </c>
      <c r="Z8" s="102">
        <v>0</v>
      </c>
    </row>
    <row r="9" spans="1:26" ht="17.25" customHeight="1">
      <c r="A9" s="92">
        <v>5</v>
      </c>
      <c r="B9" s="96" t="s">
        <v>20</v>
      </c>
      <c r="C9" s="94">
        <v>4</v>
      </c>
      <c r="D9" s="94">
        <v>1</v>
      </c>
      <c r="E9" s="94">
        <v>3</v>
      </c>
      <c r="F9" s="94">
        <v>0</v>
      </c>
      <c r="G9" s="94">
        <v>5</v>
      </c>
      <c r="H9" s="94">
        <v>0</v>
      </c>
      <c r="I9" s="94">
        <v>3</v>
      </c>
      <c r="J9" s="94">
        <v>6</v>
      </c>
      <c r="K9" s="94">
        <v>0</v>
      </c>
      <c r="L9" s="94">
        <v>1</v>
      </c>
      <c r="M9" s="94">
        <v>2</v>
      </c>
      <c r="N9" s="95">
        <v>25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5">
        <v>1</v>
      </c>
      <c r="Z9" s="102">
        <v>1</v>
      </c>
    </row>
    <row r="10" spans="1:26" ht="15" customHeight="1">
      <c r="A10" s="92">
        <v>6</v>
      </c>
      <c r="B10" s="96" t="s">
        <v>21</v>
      </c>
      <c r="C10" s="94">
        <v>4</v>
      </c>
      <c r="D10" s="94">
        <v>4</v>
      </c>
      <c r="E10" s="94">
        <v>1</v>
      </c>
      <c r="F10" s="94">
        <v>1</v>
      </c>
      <c r="G10" s="94">
        <v>4</v>
      </c>
      <c r="H10" s="94">
        <v>2</v>
      </c>
      <c r="I10" s="94">
        <v>1</v>
      </c>
      <c r="J10" s="94">
        <v>1</v>
      </c>
      <c r="K10" s="94">
        <v>0</v>
      </c>
      <c r="L10" s="94">
        <v>1</v>
      </c>
      <c r="M10" s="94">
        <v>3</v>
      </c>
      <c r="N10" s="95">
        <v>22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5">
        <v>0</v>
      </c>
      <c r="Z10" s="102">
        <v>0</v>
      </c>
    </row>
    <row r="11" spans="1:26" ht="15" customHeight="1">
      <c r="A11" s="92">
        <v>7</v>
      </c>
      <c r="B11" s="93" t="s">
        <v>52</v>
      </c>
      <c r="C11" s="94">
        <v>1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1</v>
      </c>
      <c r="J11" s="94">
        <v>0</v>
      </c>
      <c r="K11" s="94">
        <v>0</v>
      </c>
      <c r="L11" s="94">
        <v>1</v>
      </c>
      <c r="M11" s="94">
        <v>1</v>
      </c>
      <c r="N11" s="95">
        <v>4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5">
        <v>0</v>
      </c>
      <c r="Z11" s="102">
        <v>0</v>
      </c>
    </row>
    <row r="12" spans="1:26" ht="15" customHeight="1">
      <c r="A12" s="92">
        <v>8</v>
      </c>
      <c r="B12" s="96" t="s">
        <v>84</v>
      </c>
      <c r="C12" s="94">
        <v>2</v>
      </c>
      <c r="D12" s="94">
        <v>3</v>
      </c>
      <c r="E12" s="94">
        <v>0</v>
      </c>
      <c r="F12" s="94">
        <v>6</v>
      </c>
      <c r="G12" s="94">
        <v>1</v>
      </c>
      <c r="H12" s="94">
        <v>1</v>
      </c>
      <c r="I12" s="94">
        <v>4</v>
      </c>
      <c r="J12" s="94">
        <v>3</v>
      </c>
      <c r="K12" s="94">
        <v>0</v>
      </c>
      <c r="L12" s="94">
        <v>1</v>
      </c>
      <c r="M12" s="94">
        <v>2</v>
      </c>
      <c r="N12" s="95">
        <v>23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5">
        <v>1</v>
      </c>
      <c r="Z12" s="102">
        <v>1</v>
      </c>
    </row>
    <row r="13" spans="1:26" ht="13.5" customHeight="1">
      <c r="A13" s="92">
        <v>9</v>
      </c>
      <c r="B13" s="93" t="s">
        <v>24</v>
      </c>
      <c r="C13" s="94">
        <v>0</v>
      </c>
      <c r="D13" s="94">
        <v>0</v>
      </c>
      <c r="E13" s="94">
        <v>0</v>
      </c>
      <c r="F13" s="94">
        <v>3</v>
      </c>
      <c r="G13" s="94">
        <v>2</v>
      </c>
      <c r="H13" s="94">
        <v>3</v>
      </c>
      <c r="I13" s="94">
        <v>1</v>
      </c>
      <c r="J13" s="94">
        <v>0</v>
      </c>
      <c r="K13" s="94">
        <v>0</v>
      </c>
      <c r="L13" s="94">
        <v>0</v>
      </c>
      <c r="M13" s="94">
        <v>1</v>
      </c>
      <c r="N13" s="95">
        <v>10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5">
        <v>1</v>
      </c>
      <c r="Z13" s="102">
        <v>1</v>
      </c>
    </row>
    <row r="14" spans="1:26" ht="18.75" customHeight="1">
      <c r="A14" s="92">
        <v>10</v>
      </c>
      <c r="B14" s="93" t="s">
        <v>25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4</v>
      </c>
      <c r="I14" s="94">
        <v>1</v>
      </c>
      <c r="J14" s="94">
        <v>1</v>
      </c>
      <c r="K14" s="94">
        <v>0</v>
      </c>
      <c r="L14" s="94">
        <v>0</v>
      </c>
      <c r="M14" s="94">
        <v>0</v>
      </c>
      <c r="N14" s="95">
        <v>6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5">
        <v>0</v>
      </c>
      <c r="Z14" s="102">
        <v>0</v>
      </c>
    </row>
    <row r="15" spans="1:26" ht="18.75" customHeight="1">
      <c r="A15" s="92">
        <v>11</v>
      </c>
      <c r="B15" s="97" t="s">
        <v>143</v>
      </c>
      <c r="C15" s="94">
        <v>0</v>
      </c>
      <c r="D15" s="94">
        <v>0</v>
      </c>
      <c r="E15" s="94">
        <v>0</v>
      </c>
      <c r="F15" s="94">
        <v>2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5">
        <v>2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5">
        <v>0</v>
      </c>
      <c r="Z15" s="102">
        <v>0</v>
      </c>
    </row>
    <row r="16" spans="1:26" ht="18.75" customHeight="1">
      <c r="A16" s="92">
        <v>12</v>
      </c>
      <c r="B16" s="98" t="s">
        <v>27</v>
      </c>
      <c r="C16" s="94">
        <v>0</v>
      </c>
      <c r="D16" s="94">
        <v>1</v>
      </c>
      <c r="E16" s="94">
        <v>0</v>
      </c>
      <c r="F16" s="94">
        <v>2</v>
      </c>
      <c r="G16" s="94">
        <v>3</v>
      </c>
      <c r="H16" s="94">
        <v>1</v>
      </c>
      <c r="I16" s="94">
        <v>0</v>
      </c>
      <c r="J16" s="94">
        <v>0</v>
      </c>
      <c r="K16" s="94">
        <v>0</v>
      </c>
      <c r="L16" s="94">
        <v>2</v>
      </c>
      <c r="M16" s="94">
        <v>0</v>
      </c>
      <c r="N16" s="95">
        <v>9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5">
        <v>0</v>
      </c>
      <c r="Z16" s="102">
        <v>0</v>
      </c>
    </row>
    <row r="17" spans="1:26" ht="24" customHeight="1">
      <c r="A17" s="92">
        <v>13</v>
      </c>
      <c r="B17" s="93" t="s">
        <v>91</v>
      </c>
      <c r="C17" s="94">
        <v>2</v>
      </c>
      <c r="D17" s="94">
        <v>1</v>
      </c>
      <c r="E17" s="94">
        <v>1</v>
      </c>
      <c r="F17" s="94">
        <v>0</v>
      </c>
      <c r="G17" s="94">
        <v>0</v>
      </c>
      <c r="H17" s="94">
        <v>2</v>
      </c>
      <c r="I17" s="94">
        <v>3</v>
      </c>
      <c r="J17" s="94">
        <v>1</v>
      </c>
      <c r="K17" s="94">
        <v>0</v>
      </c>
      <c r="L17" s="94">
        <v>2</v>
      </c>
      <c r="M17" s="94">
        <v>2</v>
      </c>
      <c r="N17" s="95">
        <v>14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5">
        <v>2</v>
      </c>
      <c r="Z17" s="102">
        <v>2</v>
      </c>
    </row>
    <row r="18" spans="1:26" ht="13.5" customHeight="1">
      <c r="A18" s="92">
        <v>14</v>
      </c>
      <c r="B18" s="98" t="s">
        <v>29</v>
      </c>
      <c r="C18" s="94">
        <v>1</v>
      </c>
      <c r="D18" s="94">
        <v>0</v>
      </c>
      <c r="E18" s="94">
        <v>1</v>
      </c>
      <c r="F18" s="94">
        <v>0</v>
      </c>
      <c r="G18" s="94">
        <v>2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2</v>
      </c>
      <c r="N18" s="95">
        <v>6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5">
        <v>0</v>
      </c>
      <c r="Z18" s="102">
        <v>0</v>
      </c>
    </row>
    <row r="19" spans="1:26" ht="17.25" customHeight="1">
      <c r="A19" s="92">
        <v>15</v>
      </c>
      <c r="B19" s="98" t="s">
        <v>30</v>
      </c>
      <c r="C19" s="94">
        <v>0</v>
      </c>
      <c r="D19" s="94">
        <v>0</v>
      </c>
      <c r="E19" s="94">
        <v>0</v>
      </c>
      <c r="F19" s="94">
        <v>0</v>
      </c>
      <c r="G19" s="94">
        <v>1</v>
      </c>
      <c r="H19" s="94">
        <v>2</v>
      </c>
      <c r="I19" s="94">
        <v>0</v>
      </c>
      <c r="J19" s="94">
        <v>1</v>
      </c>
      <c r="K19" s="94">
        <v>0</v>
      </c>
      <c r="L19" s="94">
        <v>0</v>
      </c>
      <c r="M19" s="94">
        <v>0</v>
      </c>
      <c r="N19" s="95">
        <v>4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5">
        <v>0</v>
      </c>
      <c r="Z19" s="102">
        <v>0</v>
      </c>
    </row>
    <row r="20" spans="1:26" ht="25.5" customHeight="1">
      <c r="A20" s="99"/>
      <c r="B20" s="99" t="s">
        <v>140</v>
      </c>
      <c r="C20" s="100">
        <v>16</v>
      </c>
      <c r="D20" s="100">
        <v>12</v>
      </c>
      <c r="E20" s="100">
        <v>6</v>
      </c>
      <c r="F20" s="100">
        <v>14</v>
      </c>
      <c r="G20" s="100">
        <v>21</v>
      </c>
      <c r="H20" s="100">
        <v>16</v>
      </c>
      <c r="I20" s="100">
        <v>17</v>
      </c>
      <c r="J20" s="100">
        <v>15</v>
      </c>
      <c r="K20" s="100">
        <v>0</v>
      </c>
      <c r="L20" s="100">
        <v>10</v>
      </c>
      <c r="M20" s="100">
        <v>14</v>
      </c>
      <c r="N20" s="100">
        <v>141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3">
        <v>0</v>
      </c>
    </row>
  </sheetData>
  <mergeCells count="4">
    <mergeCell ref="A1:Z1"/>
    <mergeCell ref="A2:Z2"/>
    <mergeCell ref="O3:Z3"/>
    <mergeCell ref="B3:N3"/>
  </mergeCells>
  <pageMargins left="0.2" right="0.2" top="0.18" bottom="0.17" header="0.18" footer="0.17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C5" sqref="F5"/>
    </sheetView>
  </sheetViews>
  <sheetFormatPr defaultColWidth="9.140625" defaultRowHeight="16.5"/>
  <cols>
    <col min="1" max="1" width="4.7109375" style="17" customWidth="1"/>
    <col min="2" max="2" width="29.85546875" style="17" customWidth="1"/>
    <col min="3" max="3" width="7.85546875" style="17" customWidth="1"/>
    <col min="4" max="4" width="7.5703125" style="17" customWidth="1"/>
    <col min="5" max="5" width="8" style="17" customWidth="1"/>
    <col min="6" max="6" width="10" style="17" customWidth="1"/>
    <col min="7" max="7" width="6.7109375" style="17" customWidth="1"/>
    <col min="8" max="8" width="8" style="17" customWidth="1"/>
    <col min="9" max="9" width="5.85546875" style="17" customWidth="1"/>
    <col min="10" max="10" width="7.140625" style="17" customWidth="1"/>
    <col min="11" max="11" width="10" style="17" customWidth="1"/>
    <col min="12" max="12" width="7.42578125" style="17" customWidth="1"/>
    <col min="13" max="13" width="10.28515625" style="17" customWidth="1"/>
    <col min="14" max="16384" width="9.140625" style="17"/>
  </cols>
  <sheetData>
    <row r="1" spans="1:14">
      <c r="A1" s="18" t="s">
        <v>65</v>
      </c>
      <c r="B1" s="19"/>
      <c r="C1" s="19"/>
      <c r="D1" s="19"/>
      <c r="E1" s="19"/>
      <c r="F1" s="19"/>
      <c r="G1" s="19"/>
    </row>
    <row r="2" spans="1:14">
      <c r="A2" s="18" t="s">
        <v>66</v>
      </c>
      <c r="B2" s="19"/>
      <c r="C2" s="20"/>
      <c r="D2" s="20"/>
      <c r="E2" s="20"/>
      <c r="F2" s="20"/>
      <c r="G2" s="20"/>
    </row>
    <row r="3" spans="1:14" ht="18.75">
      <c r="A3" s="21"/>
      <c r="B3" s="22"/>
      <c r="C3" s="23"/>
      <c r="D3" s="23"/>
      <c r="E3" s="23"/>
      <c r="F3" s="23"/>
      <c r="G3" s="24"/>
      <c r="M3" s="143"/>
      <c r="N3" s="143"/>
    </row>
    <row r="4" spans="1:14" ht="34.5" customHeight="1">
      <c r="A4" s="144" t="s">
        <v>97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18.75" customHeight="1">
      <c r="A5" s="151" t="s">
        <v>2</v>
      </c>
      <c r="B5" s="153" t="s">
        <v>67</v>
      </c>
      <c r="C5" s="145" t="s">
        <v>68</v>
      </c>
      <c r="D5" s="146"/>
      <c r="E5" s="146"/>
      <c r="F5" s="146"/>
      <c r="G5" s="147"/>
      <c r="H5" s="145" t="s">
        <v>69</v>
      </c>
      <c r="I5" s="146"/>
      <c r="J5" s="146"/>
      <c r="K5" s="146"/>
      <c r="L5" s="147"/>
      <c r="M5" s="155" t="s">
        <v>70</v>
      </c>
    </row>
    <row r="6" spans="1:14" ht="35.25" customHeight="1">
      <c r="A6" s="152"/>
      <c r="B6" s="154"/>
      <c r="C6" s="25" t="s">
        <v>71</v>
      </c>
      <c r="D6" s="25" t="s">
        <v>72</v>
      </c>
      <c r="E6" s="25" t="s">
        <v>73</v>
      </c>
      <c r="F6" s="25" t="s">
        <v>74</v>
      </c>
      <c r="G6" s="26" t="s">
        <v>75</v>
      </c>
      <c r="H6" s="25" t="s">
        <v>71</v>
      </c>
      <c r="I6" s="25" t="s">
        <v>72</v>
      </c>
      <c r="J6" s="25" t="s">
        <v>73</v>
      </c>
      <c r="K6" s="25" t="s">
        <v>74</v>
      </c>
      <c r="L6" s="37" t="s">
        <v>75</v>
      </c>
      <c r="M6" s="156"/>
    </row>
    <row r="7" spans="1:14" ht="18.75" customHeight="1">
      <c r="A7" s="75" t="s">
        <v>76</v>
      </c>
      <c r="B7" s="27" t="s">
        <v>16</v>
      </c>
      <c r="C7" s="28"/>
      <c r="D7" s="28"/>
      <c r="E7" s="28"/>
      <c r="F7" s="28" t="s">
        <v>108</v>
      </c>
      <c r="G7" s="29"/>
      <c r="H7" s="28"/>
      <c r="I7" s="28"/>
      <c r="J7" s="28"/>
      <c r="K7" s="28"/>
      <c r="L7" s="29"/>
      <c r="M7" s="38"/>
    </row>
    <row r="8" spans="1:14" ht="18.75" customHeight="1">
      <c r="A8" s="75" t="s">
        <v>77</v>
      </c>
      <c r="B8" s="30" t="s">
        <v>17</v>
      </c>
      <c r="C8" s="28"/>
      <c r="D8" s="28"/>
      <c r="E8" s="28" t="s">
        <v>108</v>
      </c>
      <c r="F8" s="28"/>
      <c r="G8" s="29"/>
      <c r="H8" s="28"/>
      <c r="I8" s="28"/>
      <c r="J8" s="28"/>
      <c r="K8" s="28"/>
      <c r="L8" s="29"/>
      <c r="M8" s="38"/>
    </row>
    <row r="9" spans="1:14" ht="18.75" customHeight="1">
      <c r="A9" s="75" t="s">
        <v>78</v>
      </c>
      <c r="B9" s="30" t="s">
        <v>18</v>
      </c>
      <c r="C9" s="28"/>
      <c r="D9" s="28"/>
      <c r="E9" s="28"/>
      <c r="F9" s="28" t="s">
        <v>108</v>
      </c>
      <c r="G9" s="29"/>
      <c r="H9" s="28"/>
      <c r="I9" s="28"/>
      <c r="J9" s="28"/>
      <c r="K9" s="28"/>
      <c r="L9" s="29"/>
      <c r="M9" s="38"/>
    </row>
    <row r="10" spans="1:14" ht="18.75" customHeight="1">
      <c r="A10" s="75" t="s">
        <v>79</v>
      </c>
      <c r="B10" s="30" t="s">
        <v>19</v>
      </c>
      <c r="C10" s="28"/>
      <c r="D10" s="28" t="s">
        <v>108</v>
      </c>
      <c r="E10" s="28"/>
      <c r="F10" s="28"/>
      <c r="G10" s="29"/>
      <c r="H10" s="28"/>
      <c r="I10" s="28"/>
      <c r="J10" s="28"/>
      <c r="K10" s="28"/>
      <c r="L10" s="29"/>
      <c r="M10" s="38"/>
    </row>
    <row r="11" spans="1:14" s="81" customFormat="1" ht="18.75" customHeight="1">
      <c r="A11" s="76" t="s">
        <v>80</v>
      </c>
      <c r="B11" s="77" t="s">
        <v>20</v>
      </c>
      <c r="C11" s="78"/>
      <c r="D11" s="78"/>
      <c r="E11" s="78"/>
      <c r="F11" s="78"/>
      <c r="G11" s="79"/>
      <c r="H11" s="78"/>
      <c r="I11" s="78"/>
      <c r="J11" s="78"/>
      <c r="K11" s="78"/>
      <c r="L11" s="79"/>
      <c r="M11" s="80"/>
    </row>
    <row r="12" spans="1:14" ht="18.75" customHeight="1">
      <c r="A12" s="75" t="s">
        <v>81</v>
      </c>
      <c r="B12" s="30" t="s">
        <v>21</v>
      </c>
      <c r="C12" s="28"/>
      <c r="D12" s="28" t="s">
        <v>108</v>
      </c>
      <c r="E12" s="28" t="s">
        <v>108</v>
      </c>
      <c r="F12" s="28"/>
      <c r="G12" s="29"/>
      <c r="H12" s="28"/>
      <c r="I12" s="28"/>
      <c r="J12" s="28"/>
      <c r="K12" s="28"/>
      <c r="L12" s="29"/>
      <c r="M12" s="39"/>
    </row>
    <row r="13" spans="1:14" ht="18.75" customHeight="1">
      <c r="A13" s="75" t="s">
        <v>82</v>
      </c>
      <c r="B13" s="30" t="s">
        <v>52</v>
      </c>
      <c r="C13" s="28"/>
      <c r="D13" s="28"/>
      <c r="E13" s="28"/>
      <c r="F13" s="28" t="s">
        <v>108</v>
      </c>
      <c r="G13" s="29"/>
      <c r="H13" s="28"/>
      <c r="I13" s="28"/>
      <c r="J13" s="28"/>
      <c r="K13" s="28"/>
      <c r="L13" s="29"/>
      <c r="M13" s="38"/>
    </row>
    <row r="14" spans="1:14" s="87" customFormat="1" ht="18.75" customHeight="1">
      <c r="A14" s="82" t="s">
        <v>83</v>
      </c>
      <c r="B14" s="83" t="s">
        <v>84</v>
      </c>
      <c r="C14" s="84" t="s">
        <v>108</v>
      </c>
      <c r="D14" s="84"/>
      <c r="E14" s="84"/>
      <c r="F14" s="84"/>
      <c r="G14" s="85"/>
      <c r="H14" s="84"/>
      <c r="I14" s="84"/>
      <c r="J14" s="84"/>
      <c r="K14" s="84" t="s">
        <v>108</v>
      </c>
      <c r="L14" s="85"/>
      <c r="M14" s="86"/>
    </row>
    <row r="15" spans="1:14" ht="18.75" customHeight="1">
      <c r="A15" s="75" t="s">
        <v>85</v>
      </c>
      <c r="B15" s="30" t="s">
        <v>24</v>
      </c>
      <c r="C15" s="28"/>
      <c r="D15" s="28"/>
      <c r="E15" s="28" t="s">
        <v>109</v>
      </c>
      <c r="F15" s="28"/>
      <c r="G15" s="29"/>
      <c r="H15" s="28"/>
      <c r="I15" s="28"/>
      <c r="J15" s="28"/>
      <c r="K15" s="28"/>
      <c r="L15" s="29"/>
      <c r="M15" s="38"/>
    </row>
    <row r="16" spans="1:14" ht="18.75" customHeight="1">
      <c r="A16" s="75" t="s">
        <v>86</v>
      </c>
      <c r="B16" s="30" t="s">
        <v>25</v>
      </c>
      <c r="C16" s="28"/>
      <c r="D16" s="28"/>
      <c r="E16" s="28"/>
      <c r="F16" s="28" t="s">
        <v>108</v>
      </c>
      <c r="G16" s="29"/>
      <c r="H16" s="28"/>
      <c r="I16" s="28"/>
      <c r="J16" s="28"/>
      <c r="K16" s="28"/>
      <c r="L16" s="28"/>
      <c r="M16" s="38"/>
    </row>
    <row r="17" spans="1:13" ht="18.75" customHeight="1">
      <c r="A17" s="75" t="s">
        <v>87</v>
      </c>
      <c r="B17" s="30" t="s">
        <v>88</v>
      </c>
      <c r="C17" s="28"/>
      <c r="D17" s="28"/>
      <c r="E17" s="28"/>
      <c r="F17" s="28" t="s">
        <v>108</v>
      </c>
      <c r="G17" s="29"/>
      <c r="H17" s="28"/>
      <c r="I17" s="28"/>
      <c r="J17" s="28"/>
      <c r="K17" s="28"/>
      <c r="L17" s="29"/>
      <c r="M17" s="38"/>
    </row>
    <row r="18" spans="1:13" ht="18.75" customHeight="1">
      <c r="A18" s="75" t="s">
        <v>89</v>
      </c>
      <c r="B18" s="30" t="s">
        <v>27</v>
      </c>
      <c r="C18" s="28"/>
      <c r="D18" s="28"/>
      <c r="E18" s="28"/>
      <c r="F18" s="28" t="s">
        <v>108</v>
      </c>
      <c r="G18" s="29"/>
      <c r="H18" s="28"/>
      <c r="I18" s="28"/>
      <c r="J18" s="28"/>
      <c r="K18" s="28"/>
      <c r="L18" s="29"/>
      <c r="M18" s="40"/>
    </row>
    <row r="19" spans="1:13" ht="18.75" customHeight="1">
      <c r="A19" s="75" t="s">
        <v>90</v>
      </c>
      <c r="B19" s="30" t="s">
        <v>91</v>
      </c>
      <c r="C19" s="28"/>
      <c r="D19" s="28"/>
      <c r="E19" s="28" t="s">
        <v>108</v>
      </c>
      <c r="F19" s="28"/>
      <c r="G19" s="29"/>
      <c r="H19" s="28"/>
      <c r="I19" s="28"/>
      <c r="J19" s="28"/>
      <c r="K19" s="28"/>
      <c r="L19" s="29"/>
      <c r="M19" s="40"/>
    </row>
    <row r="20" spans="1:13" ht="18.75" customHeight="1">
      <c r="A20" s="75" t="s">
        <v>92</v>
      </c>
      <c r="B20" s="30" t="s">
        <v>29</v>
      </c>
      <c r="C20" s="28"/>
      <c r="D20" s="28"/>
      <c r="E20" s="28"/>
      <c r="F20" s="28" t="s">
        <v>108</v>
      </c>
      <c r="G20" s="29"/>
      <c r="H20" s="28"/>
      <c r="I20" s="28"/>
      <c r="J20" s="28"/>
      <c r="K20" s="28"/>
      <c r="L20" s="29"/>
      <c r="M20" s="40"/>
    </row>
    <row r="21" spans="1:13" ht="18.75" customHeight="1">
      <c r="A21" s="75" t="s">
        <v>93</v>
      </c>
      <c r="B21" s="31" t="s">
        <v>30</v>
      </c>
      <c r="C21" s="28"/>
      <c r="D21" s="28"/>
      <c r="E21" s="28"/>
      <c r="F21" s="32" t="s">
        <v>108</v>
      </c>
      <c r="G21" s="29"/>
      <c r="H21" s="28"/>
      <c r="I21" s="28"/>
      <c r="J21" s="28"/>
      <c r="K21" s="32"/>
      <c r="L21" s="29"/>
      <c r="M21" s="40"/>
    </row>
    <row r="22" spans="1:13" ht="18.75" customHeight="1">
      <c r="A22" s="33"/>
      <c r="B22" s="34" t="s">
        <v>75</v>
      </c>
      <c r="C22" s="34">
        <f t="shared" ref="C22:F22" si="0">SUM(C7:C21)</f>
        <v>0</v>
      </c>
      <c r="D22" s="34">
        <f t="shared" si="0"/>
        <v>0</v>
      </c>
      <c r="E22" s="34">
        <f>SUM(C22:D22)</f>
        <v>0</v>
      </c>
      <c r="F22" s="34">
        <f t="shared" si="0"/>
        <v>0</v>
      </c>
      <c r="G22" s="29">
        <f>F22+E22+D22+C22</f>
        <v>0</v>
      </c>
      <c r="H22" s="34">
        <f t="shared" ref="H22:K22" si="1">SUM(H7:H21)</f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29">
        <f>K22+J22+I22+H22</f>
        <v>0</v>
      </c>
      <c r="M22" s="41"/>
    </row>
    <row r="23" spans="1:13" ht="5.25" customHeight="1"/>
    <row r="24" spans="1:13">
      <c r="J24" s="148" t="s">
        <v>96</v>
      </c>
      <c r="K24" s="148"/>
      <c r="L24" s="148"/>
      <c r="M24" s="148"/>
    </row>
    <row r="25" spans="1:13" ht="22.5" customHeight="1">
      <c r="B25" s="35" t="s">
        <v>94</v>
      </c>
      <c r="J25" s="149" t="s">
        <v>98</v>
      </c>
      <c r="K25" s="150"/>
      <c r="L25" s="150"/>
      <c r="M25" s="150"/>
    </row>
    <row r="26" spans="1:13">
      <c r="B26" s="35"/>
      <c r="J26" s="150"/>
      <c r="K26" s="150"/>
      <c r="L26" s="150"/>
      <c r="M26" s="150"/>
    </row>
    <row r="27" spans="1:13">
      <c r="B27" s="35"/>
      <c r="J27" s="36"/>
      <c r="K27" s="36"/>
      <c r="L27" s="36"/>
      <c r="M27" s="36"/>
    </row>
    <row r="28" spans="1:13">
      <c r="B28" s="35"/>
      <c r="J28" s="36"/>
      <c r="K28" s="36"/>
      <c r="L28" s="36"/>
      <c r="M28" s="36"/>
    </row>
    <row r="29" spans="1:13">
      <c r="B29" s="35"/>
      <c r="J29" s="36"/>
      <c r="K29" s="36"/>
      <c r="L29" s="36"/>
      <c r="M29" s="36"/>
    </row>
    <row r="30" spans="1:13">
      <c r="B30" s="35" t="s">
        <v>99</v>
      </c>
      <c r="J30" s="150" t="s">
        <v>95</v>
      </c>
      <c r="K30" s="150"/>
      <c r="L30" s="150"/>
      <c r="M30" s="150"/>
    </row>
    <row r="31" spans="1:13">
      <c r="D31" s="36"/>
      <c r="E31" s="36"/>
      <c r="F31" s="36"/>
      <c r="G31" s="36"/>
    </row>
  </sheetData>
  <mergeCells count="11">
    <mergeCell ref="J25:M25"/>
    <mergeCell ref="J26:M26"/>
    <mergeCell ref="J30:M30"/>
    <mergeCell ref="A5:A6"/>
    <mergeCell ref="B5:B6"/>
    <mergeCell ref="M5:M6"/>
    <mergeCell ref="M3:N3"/>
    <mergeCell ref="A4:N4"/>
    <mergeCell ref="C5:G5"/>
    <mergeCell ref="H5:L5"/>
    <mergeCell ref="J24:M24"/>
  </mergeCells>
  <pageMargins left="0.75" right="0.75" top="1" bottom="1" header="0.5" footer="0.5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70" zoomScaleNormal="70" workbookViewId="0">
      <selection activeCell="A3" sqref="A3:F3"/>
    </sheetView>
  </sheetViews>
  <sheetFormatPr defaultColWidth="9.140625" defaultRowHeight="15.75"/>
  <cols>
    <col min="1" max="1" width="5.7109375" style="1" customWidth="1"/>
    <col min="2" max="2" width="31.85546875" style="3" customWidth="1"/>
    <col min="3" max="3" width="22.5703125" style="4" customWidth="1"/>
    <col min="4" max="4" width="27.140625" style="1" customWidth="1"/>
    <col min="5" max="5" width="31.28515625" style="4" customWidth="1"/>
    <col min="6" max="6" width="20" style="1" customWidth="1"/>
    <col min="7" max="7" width="11" style="1" customWidth="1"/>
    <col min="8" max="247" width="24" style="1" customWidth="1"/>
    <col min="248" max="16384" width="9.140625" style="1"/>
  </cols>
  <sheetData>
    <row r="1" spans="1:6" ht="18.75">
      <c r="A1" s="157" t="s">
        <v>100</v>
      </c>
      <c r="B1" s="157"/>
      <c r="C1" s="157"/>
      <c r="D1" s="157"/>
      <c r="E1" s="157"/>
    </row>
    <row r="2" spans="1:6" ht="18.75">
      <c r="A2" s="158" t="s">
        <v>101</v>
      </c>
      <c r="B2" s="158"/>
      <c r="C2" s="158"/>
      <c r="D2" s="158"/>
      <c r="E2" s="158"/>
    </row>
    <row r="3" spans="1:6" ht="45" customHeight="1">
      <c r="A3" s="159" t="s">
        <v>102</v>
      </c>
      <c r="B3" s="159"/>
      <c r="C3" s="159"/>
      <c r="D3" s="159"/>
      <c r="E3" s="159"/>
      <c r="F3" s="159"/>
    </row>
    <row r="4" spans="1:6" s="2" customFormat="1" ht="47.25">
      <c r="A4" s="5" t="s">
        <v>2</v>
      </c>
      <c r="B4" s="5" t="s">
        <v>103</v>
      </c>
      <c r="C4" s="5" t="s">
        <v>110</v>
      </c>
      <c r="D4" s="5" t="s">
        <v>121</v>
      </c>
      <c r="E4" s="5" t="s">
        <v>124</v>
      </c>
      <c r="F4" s="5" t="s">
        <v>70</v>
      </c>
    </row>
    <row r="5" spans="1:6">
      <c r="A5" s="6">
        <v>1</v>
      </c>
      <c r="B5" s="7" t="s">
        <v>16</v>
      </c>
      <c r="C5" s="8" t="s">
        <v>111</v>
      </c>
      <c r="D5" s="8" t="s">
        <v>120</v>
      </c>
      <c r="E5" s="8"/>
      <c r="F5" s="15"/>
    </row>
    <row r="6" spans="1:6">
      <c r="A6" s="6">
        <v>2</v>
      </c>
      <c r="B6" s="7" t="s">
        <v>17</v>
      </c>
      <c r="C6" s="9" t="s">
        <v>112</v>
      </c>
      <c r="D6" s="8"/>
      <c r="E6" s="8"/>
      <c r="F6" s="15"/>
    </row>
    <row r="7" spans="1:6" ht="24" customHeight="1">
      <c r="A7" s="6">
        <v>3</v>
      </c>
      <c r="B7" s="7" t="s">
        <v>18</v>
      </c>
      <c r="C7" s="9" t="s">
        <v>114</v>
      </c>
      <c r="D7" s="8"/>
      <c r="E7" s="10"/>
      <c r="F7" s="15"/>
    </row>
    <row r="8" spans="1:6">
      <c r="A8" s="6">
        <v>4</v>
      </c>
      <c r="B8" s="7" t="s">
        <v>19</v>
      </c>
      <c r="C8" s="9"/>
      <c r="D8" s="8"/>
      <c r="E8" s="8"/>
      <c r="F8" s="15"/>
    </row>
    <row r="9" spans="1:6">
      <c r="A9" s="6">
        <v>5</v>
      </c>
      <c r="B9" s="7" t="s">
        <v>20</v>
      </c>
      <c r="C9" s="9"/>
      <c r="D9" s="8"/>
      <c r="E9" s="8"/>
      <c r="F9" s="15"/>
    </row>
    <row r="10" spans="1:6" ht="25.5">
      <c r="A10" s="6">
        <v>6</v>
      </c>
      <c r="B10" s="7" t="s">
        <v>21</v>
      </c>
      <c r="C10" s="8" t="s">
        <v>113</v>
      </c>
      <c r="D10" s="8"/>
      <c r="E10" s="8" t="s">
        <v>125</v>
      </c>
      <c r="F10" s="15"/>
    </row>
    <row r="11" spans="1:6">
      <c r="A11" s="6">
        <v>7</v>
      </c>
      <c r="B11" s="7" t="s">
        <v>52</v>
      </c>
      <c r="C11" s="9" t="s">
        <v>119</v>
      </c>
      <c r="D11" s="11"/>
      <c r="E11" s="10"/>
      <c r="F11" s="15"/>
    </row>
    <row r="12" spans="1:6">
      <c r="A12" s="6">
        <v>8</v>
      </c>
      <c r="B12" s="7" t="s">
        <v>84</v>
      </c>
      <c r="C12" s="8" t="s">
        <v>118</v>
      </c>
      <c r="D12" s="8"/>
      <c r="E12" s="8"/>
      <c r="F12" s="15"/>
    </row>
    <row r="13" spans="1:6">
      <c r="A13" s="6">
        <v>9</v>
      </c>
      <c r="B13" s="7" t="s">
        <v>104</v>
      </c>
      <c r="C13" s="9"/>
      <c r="D13" s="8"/>
      <c r="E13" s="8"/>
      <c r="F13" s="15"/>
    </row>
    <row r="14" spans="1:6">
      <c r="A14" s="6">
        <v>10</v>
      </c>
      <c r="B14" s="7" t="s">
        <v>105</v>
      </c>
      <c r="C14" s="8" t="s">
        <v>117</v>
      </c>
      <c r="D14" s="8"/>
      <c r="E14" s="8"/>
      <c r="F14" s="15"/>
    </row>
    <row r="15" spans="1:6">
      <c r="A15" s="6">
        <v>11</v>
      </c>
      <c r="B15" s="7" t="s">
        <v>106</v>
      </c>
      <c r="C15" s="9"/>
      <c r="D15" s="8"/>
      <c r="E15" s="9"/>
      <c r="F15" s="15"/>
    </row>
    <row r="16" spans="1:6">
      <c r="A16" s="6">
        <v>12</v>
      </c>
      <c r="B16" s="7" t="s">
        <v>27</v>
      </c>
      <c r="C16" s="8"/>
      <c r="D16" s="8"/>
      <c r="E16" s="8"/>
      <c r="F16" s="15"/>
    </row>
    <row r="17" spans="1:6" ht="25.5">
      <c r="A17" s="6">
        <v>13</v>
      </c>
      <c r="B17" s="7" t="s">
        <v>91</v>
      </c>
      <c r="C17" s="8" t="s">
        <v>115</v>
      </c>
      <c r="D17" s="8" t="s">
        <v>122</v>
      </c>
      <c r="E17" s="8"/>
      <c r="F17" s="15"/>
    </row>
    <row r="18" spans="1:6">
      <c r="A18" s="6">
        <v>14</v>
      </c>
      <c r="B18" s="7" t="s">
        <v>29</v>
      </c>
      <c r="C18" s="9"/>
      <c r="D18" s="8" t="s">
        <v>123</v>
      </c>
      <c r="E18" s="8"/>
      <c r="F18" s="6"/>
    </row>
    <row r="19" spans="1:6">
      <c r="A19" s="6">
        <v>15</v>
      </c>
      <c r="B19" s="7" t="s">
        <v>30</v>
      </c>
      <c r="C19" s="9" t="s">
        <v>116</v>
      </c>
      <c r="D19" s="8"/>
      <c r="E19" s="10" t="s">
        <v>126</v>
      </c>
      <c r="F19" s="15"/>
    </row>
    <row r="20" spans="1:6">
      <c r="A20" s="160"/>
      <c r="B20" s="160"/>
      <c r="C20" s="12"/>
      <c r="E20" s="13"/>
      <c r="F20" s="16"/>
    </row>
    <row r="21" spans="1:6">
      <c r="B21" s="14" t="s">
        <v>107</v>
      </c>
      <c r="F21" s="16"/>
    </row>
    <row r="22" spans="1:6">
      <c r="F22" s="16"/>
    </row>
    <row r="23" spans="1:6">
      <c r="F23" s="16"/>
    </row>
    <row r="24" spans="1:6">
      <c r="F24" s="16"/>
    </row>
    <row r="25" spans="1:6">
      <c r="F25" s="16"/>
    </row>
    <row r="26" spans="1:6">
      <c r="F26" s="16"/>
    </row>
    <row r="27" spans="1:6">
      <c r="F27" s="16"/>
    </row>
    <row r="28" spans="1:6">
      <c r="F28" s="16"/>
    </row>
    <row r="29" spans="1:6">
      <c r="F29" s="16"/>
    </row>
    <row r="30" spans="1:6">
      <c r="F30" s="16"/>
    </row>
    <row r="31" spans="1:6">
      <c r="F31" s="16"/>
    </row>
    <row r="32" spans="1:6">
      <c r="F32" s="16"/>
    </row>
    <row r="33" spans="6:6">
      <c r="F33" s="16"/>
    </row>
    <row r="34" spans="6:6">
      <c r="F34" s="16"/>
    </row>
    <row r="35" spans="6:6">
      <c r="F35" s="16"/>
    </row>
    <row r="36" spans="6:6">
      <c r="F36" s="16"/>
    </row>
    <row r="37" spans="6:6">
      <c r="F37" s="16"/>
    </row>
    <row r="38" spans="6:6">
      <c r="F38" s="16"/>
    </row>
    <row r="39" spans="6:6">
      <c r="F39" s="16"/>
    </row>
    <row r="40" spans="6:6">
      <c r="F40" s="16"/>
    </row>
    <row r="41" spans="6:6">
      <c r="F41" s="16"/>
    </row>
    <row r="42" spans="6:6">
      <c r="F42" s="16"/>
    </row>
    <row r="43" spans="6:6">
      <c r="F43" s="16"/>
    </row>
    <row r="44" spans="6:6">
      <c r="F44" s="16"/>
    </row>
    <row r="45" spans="6:6">
      <c r="F45" s="16"/>
    </row>
    <row r="46" spans="6:6">
      <c r="F46" s="16"/>
    </row>
    <row r="47" spans="6:6">
      <c r="F47" s="16"/>
    </row>
    <row r="48" spans="6:6">
      <c r="F48" s="16"/>
    </row>
    <row r="49" spans="6:6">
      <c r="F49" s="16"/>
    </row>
    <row r="50" spans="6:6">
      <c r="F50" s="16"/>
    </row>
    <row r="51" spans="6:6">
      <c r="F51" s="16"/>
    </row>
    <row r="52" spans="6:6">
      <c r="F52" s="16"/>
    </row>
    <row r="53" spans="6:6">
      <c r="F53" s="16"/>
    </row>
    <row r="54" spans="6:6">
      <c r="F54" s="16"/>
    </row>
    <row r="55" spans="6:6">
      <c r="F55" s="16"/>
    </row>
    <row r="56" spans="6:6">
      <c r="F56" s="16"/>
    </row>
    <row r="57" spans="6:6">
      <c r="F57" s="16"/>
    </row>
    <row r="58" spans="6:6">
      <c r="F58" s="16"/>
    </row>
    <row r="59" spans="6:6">
      <c r="F59" s="16"/>
    </row>
    <row r="60" spans="6:6">
      <c r="F60" s="16"/>
    </row>
    <row r="61" spans="6:6">
      <c r="F61" s="16"/>
    </row>
    <row r="62" spans="6:6">
      <c r="F62" s="16"/>
    </row>
    <row r="63" spans="6:6">
      <c r="F63" s="16"/>
    </row>
    <row r="64" spans="6:6">
      <c r="F64" s="16"/>
    </row>
    <row r="65" spans="6:6">
      <c r="F65" s="16"/>
    </row>
    <row r="66" spans="6:6">
      <c r="F66" s="16"/>
    </row>
    <row r="67" spans="6:6">
      <c r="F67" s="16"/>
    </row>
    <row r="68" spans="6:6">
      <c r="F68" s="16"/>
    </row>
    <row r="69" spans="6:6">
      <c r="F69" s="16"/>
    </row>
    <row r="70" spans="6:6">
      <c r="F70" s="16"/>
    </row>
    <row r="71" spans="6:6">
      <c r="F71" s="16"/>
    </row>
    <row r="72" spans="6:6">
      <c r="F72" s="16"/>
    </row>
    <row r="73" spans="6:6">
      <c r="F73" s="16"/>
    </row>
    <row r="74" spans="6:6">
      <c r="F74" s="16"/>
    </row>
    <row r="75" spans="6:6">
      <c r="F75" s="16"/>
    </row>
  </sheetData>
  <mergeCells count="4">
    <mergeCell ref="A1:E1"/>
    <mergeCell ref="A2:E2"/>
    <mergeCell ref="A3:F3"/>
    <mergeCell ref="A20:B20"/>
  </mergeCells>
  <pageMargins left="0.75" right="0.21" top="0.2" bottom="0.17" header="0.23" footer="0.2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Bỏ học</vt:lpstr>
      <vt:lpstr>Tổng hợp</vt:lpstr>
      <vt:lpstr>XL_PGD</vt:lpstr>
      <vt:lpstr>HSG</vt:lpstr>
      <vt:lpstr>KHKT</vt:lpstr>
      <vt:lpstr>HĐNLLL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Hitec</cp:lastModifiedBy>
  <cp:lastPrinted>2021-02-04T07:06:03Z</cp:lastPrinted>
  <dcterms:created xsi:type="dcterms:W3CDTF">2021-02-01T07:35:00Z</dcterms:created>
  <dcterms:modified xsi:type="dcterms:W3CDTF">2021-02-04T07:06:20Z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